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ЭтаКнига" defaultThemeVersion="124226"/>
  <bookViews>
    <workbookView xWindow="-108" yWindow="-108" windowWidth="20736" windowHeight="11760" tabRatio="844"/>
  </bookViews>
  <sheets>
    <sheet name="Порядок денний" sheetId="1" r:id="rId1"/>
    <sheet name="МКП &quot;ТИСА&quot;" sheetId="6" state="hidden" r:id="rId2"/>
    <sheet name="Звернення по електроенергії" sheetId="11" state="hidden" r:id="rId3"/>
    <sheet name="Звернення по мові" sheetId="12" state="hidden" r:id="rId4"/>
    <sheet name="Звернення по схемі планування" sheetId="13" state="hidden" r:id="rId5"/>
    <sheet name="Звернення по ГЕС" sheetId="17" state="hidden" r:id="rId6"/>
    <sheet name="Звернення гірничодобувна пром" sheetId="18" state="hidden" r:id="rId7"/>
    <sheet name="Про депутатський запит" sheetId="19" state="hidden" r:id="rId8"/>
    <sheet name="Регламент" sheetId="84" r:id="rId9"/>
    <sheet name="1." sheetId="396" r:id="rId10"/>
    <sheet name="2." sheetId="398" r:id="rId11"/>
    <sheet name="3." sheetId="399" r:id="rId12"/>
    <sheet name="4." sheetId="416" r:id="rId13"/>
    <sheet name="8" sheetId="417" r:id="rId14"/>
    <sheet name="9" sheetId="418" r:id="rId15"/>
    <sheet name="5" sheetId="419" r:id="rId16"/>
    <sheet name="7" sheetId="420" r:id="rId17"/>
    <sheet name="6" sheetId="421" r:id="rId18"/>
    <sheet name="10" sheetId="422" r:id="rId19"/>
  </sheets>
  <definedNames>
    <definedName name="Голосування">'Порядок денний'!$F$4:$F$9</definedName>
    <definedName name="_xlnm.Print_Area" localSheetId="6">'Звернення гірничодобувна пром'!$A$1:$C$44</definedName>
    <definedName name="_xlnm.Print_Area" localSheetId="5">'Звернення по ГЕС'!$A$1:$C$44</definedName>
    <definedName name="_xlnm.Print_Area" localSheetId="1">'МКП "ТИСА"'!$A$1:$C$42</definedName>
    <definedName name="_xlnm.Print_Area" localSheetId="0">'Порядок денний'!$A$1:$C$44</definedName>
    <definedName name="_xlnm.Print_Area" localSheetId="7">'Про депутатський запит'!$A$1:$C$42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422"/>
  <c r="C42"/>
  <c r="C40"/>
  <c r="B37"/>
  <c r="B36"/>
  <c r="B35"/>
  <c r="B34"/>
  <c r="B33"/>
  <c r="C1"/>
  <c r="C44" i="421"/>
  <c r="C42"/>
  <c r="C40"/>
  <c r="B37"/>
  <c r="B36"/>
  <c r="B35"/>
  <c r="B34"/>
  <c r="B33"/>
  <c r="C33" s="1"/>
  <c r="C1"/>
  <c r="C44" i="420"/>
  <c r="C42"/>
  <c r="C40"/>
  <c r="B37"/>
  <c r="B36"/>
  <c r="B35"/>
  <c r="B34"/>
  <c r="B33"/>
  <c r="C33" s="1"/>
  <c r="C1"/>
  <c r="C44" i="419"/>
  <c r="C42"/>
  <c r="C40"/>
  <c r="B37"/>
  <c r="B36"/>
  <c r="B35"/>
  <c r="B34"/>
  <c r="B33"/>
  <c r="C33" s="1"/>
  <c r="C1"/>
  <c r="C44" i="418"/>
  <c r="C42"/>
  <c r="C40"/>
  <c r="B37"/>
  <c r="B36"/>
  <c r="B35"/>
  <c r="B34"/>
  <c r="C33"/>
  <c r="B33"/>
  <c r="C1"/>
  <c r="G38" i="422" l="1"/>
  <c r="H38" s="1"/>
  <c r="G38" i="418"/>
  <c r="H38" s="1"/>
  <c r="G38" i="421"/>
  <c r="H38" s="1"/>
  <c r="G38" i="419"/>
  <c r="H38" s="1"/>
  <c r="C33" i="422"/>
  <c r="G38" i="420"/>
  <c r="H38" s="1"/>
  <c r="C44" i="417"/>
  <c r="C42"/>
  <c r="C40"/>
  <c r="B37"/>
  <c r="B36"/>
  <c r="B35"/>
  <c r="B34"/>
  <c r="C33"/>
  <c r="B33"/>
  <c r="C1"/>
  <c r="C44" i="416"/>
  <c r="C42"/>
  <c r="C40"/>
  <c r="B37"/>
  <c r="B36"/>
  <c r="B35"/>
  <c r="B34"/>
  <c r="B33"/>
  <c r="C33" s="1"/>
  <c r="C1"/>
  <c r="B37" i="399"/>
  <c r="B36"/>
  <c r="B35"/>
  <c r="B34"/>
  <c r="B33"/>
  <c r="B37" i="398"/>
  <c r="B36"/>
  <c r="B35"/>
  <c r="B34"/>
  <c r="B33"/>
  <c r="C33" s="1"/>
  <c r="B37" i="396"/>
  <c r="B36"/>
  <c r="B35"/>
  <c r="B34"/>
  <c r="B33"/>
  <c r="C33" s="1"/>
  <c r="B37" i="84"/>
  <c r="B36"/>
  <c r="B35"/>
  <c r="B34"/>
  <c r="B33"/>
  <c r="B37" i="1"/>
  <c r="B36"/>
  <c r="B35"/>
  <c r="B34"/>
  <c r="B33"/>
  <c r="C44" i="399"/>
  <c r="C42"/>
  <c r="C40"/>
  <c r="C1"/>
  <c r="C44" i="398"/>
  <c r="C42"/>
  <c r="C40"/>
  <c r="C1"/>
  <c r="C44" i="396"/>
  <c r="C42"/>
  <c r="C40"/>
  <c r="C1"/>
  <c r="G38" i="417" l="1"/>
  <c r="H38" s="1"/>
  <c r="G38" i="416"/>
  <c r="H38" s="1"/>
  <c r="G38" i="399"/>
  <c r="H38" s="1"/>
  <c r="C33"/>
  <c r="G38" i="398"/>
  <c r="H38" s="1"/>
  <c r="G38" i="396"/>
  <c r="H38" s="1"/>
  <c r="C1" i="84"/>
  <c r="C40" l="1"/>
  <c r="C44" l="1"/>
  <c r="C42"/>
  <c r="C33"/>
  <c r="G38" l="1"/>
  <c r="H38" s="1"/>
  <c r="C1" i="6" l="1"/>
  <c r="C44" i="18" l="1"/>
  <c r="C42"/>
  <c r="C40"/>
  <c r="C44" i="17"/>
  <c r="C42"/>
  <c r="C40"/>
  <c r="C42" i="19" l="1"/>
  <c r="C40"/>
  <c r="C38"/>
  <c r="B37"/>
  <c r="B36"/>
  <c r="B35"/>
  <c r="B34"/>
  <c r="B33"/>
  <c r="C33" s="1"/>
  <c r="C1"/>
  <c r="C44" i="13" l="1"/>
  <c r="C42"/>
  <c r="C40"/>
  <c r="C44" i="12"/>
  <c r="C42"/>
  <c r="C40"/>
  <c r="C44" i="11"/>
  <c r="C42"/>
  <c r="C40"/>
  <c r="B37" i="18"/>
  <c r="B36"/>
  <c r="B35"/>
  <c r="B34"/>
  <c r="B33"/>
  <c r="B37" i="17"/>
  <c r="B36"/>
  <c r="B35"/>
  <c r="B34"/>
  <c r="B33"/>
  <c r="G38" l="1"/>
  <c r="H38" s="1"/>
  <c r="C33"/>
  <c r="G38" i="18"/>
  <c r="H38" s="1"/>
  <c r="C33"/>
  <c r="B37" i="13"/>
  <c r="B36"/>
  <c r="B35"/>
  <c r="B34"/>
  <c r="B33"/>
  <c r="C33" s="1"/>
  <c r="B37" i="12"/>
  <c r="B36"/>
  <c r="B35"/>
  <c r="B34"/>
  <c r="B33"/>
  <c r="C33" s="1"/>
  <c r="B37" i="11"/>
  <c r="B36"/>
  <c r="B35"/>
  <c r="B34"/>
  <c r="B33"/>
  <c r="C33" s="1"/>
  <c r="G38" i="13" l="1"/>
  <c r="H38" s="1"/>
  <c r="C42" i="6"/>
  <c r="C40"/>
  <c r="C38"/>
  <c r="B37"/>
  <c r="B36"/>
  <c r="B35"/>
  <c r="B34"/>
  <c r="B33"/>
  <c r="C33" s="1"/>
  <c r="C33" i="1" l="1"/>
  <c r="G38" l="1"/>
  <c r="H38" s="1"/>
</calcChain>
</file>

<file path=xl/sharedStrings.xml><?xml version="1.0" encoding="utf-8"?>
<sst xmlns="http://schemas.openxmlformats.org/spreadsheetml/2006/main" count="1297" uniqueCount="78">
  <si>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</si>
  <si>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</si>
  <si>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</si>
  <si>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</si>
  <si>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</si>
  <si>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</si>
  <si>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</si>
  <si>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</si>
  <si>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</si>
  <si>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</si>
  <si>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</si>
  <si>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</si>
  <si>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</si>
  <si>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</si>
  <si>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</si>
  <si>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</si>
  <si>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</si>
  <si>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</si>
  <si>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</si>
  <si>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</si>
  <si>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</si>
  <si>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</si>
  <si>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</si>
  <si>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</si>
  <si>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</si>
  <si>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</si>
  <si>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</si>
  <si>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</si>
  <si>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</si>
  <si>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</si>
  <si>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</si>
  <si>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</si>
  <si>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</si>
  <si>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</si>
  <si>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</si>
  <si>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</si>
  <si>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</si>
  <si>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</si>
  <si>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</si>
  <si>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</si>
  <si>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</si>
  <si>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</si>
  <si>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</si>
  <si>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</si>
  <si>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</si>
  <si>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 xml:space="preserve"> </t>
  </si>
  <si>
    <t>Бендак Юрій Юрійович</t>
  </si>
  <si>
    <t>Бердар Іван Васильович</t>
  </si>
  <si>
    <t>Веклюк Микола Юрійович</t>
  </si>
  <si>
    <t>Ількович Михайло Михайлович</t>
  </si>
  <si>
    <t>Кабаль Олена Василівна</t>
  </si>
  <si>
    <t>Кобаса Наталія Юріївна</t>
  </si>
  <si>
    <t>Пластун Іван Михайлович</t>
  </si>
  <si>
    <t>Приступа Олеся Олександрівна</t>
  </si>
  <si>
    <t>Пруцков Владислав Миколайович</t>
  </si>
  <si>
    <t>Савляк Інна Ігорівна</t>
  </si>
  <si>
    <t>Сас Юрій Юрійович</t>
  </si>
  <si>
    <t>Сенюк Ірина Павлівна</t>
  </si>
  <si>
    <t>Фірка Михайло Іванович</t>
  </si>
  <si>
    <t>Ворохта Наталія Павлівна</t>
  </si>
  <si>
    <t>Зан Іван Адрійович</t>
  </si>
  <si>
    <t>Голомбіца Олеся Олексіївна</t>
  </si>
  <si>
    <t>додаток №___ до протоколу                                   сорок сьомої сесії Рахівської міської ради                         8-го скликання від 23.02.2024 р.</t>
  </si>
  <si>
    <t xml:space="preserve">           Поіменне голосування про Порядок денний 47-ї сесії Рахівської міської ради восьмого скликання від 23.02.2024 р.</t>
  </si>
  <si>
    <t>Поіменне голосування про Регламент засідання 47-ї сесії Рахівської міської ради восьмого скликання від 23.02.2024 р.</t>
  </si>
  <si>
    <t>Поіменне голосування про  проєкт рішення „Про внесення змін в рішення Рахівської міської ради №4 від 01.12.2020 р. «Про внесення змін до  організаційної  структури, чисельності виконавчого апарату Рахівської міської ради»  із внесеними змінами  25.03.2021 р., 20.05.2021р., 21.10.2021 р., 23.12.2021р., 02.02.2023 р., 25.08.2023 р., 31.08.2023 р.,19.09.2023 р., 15.11.2023р.”</t>
  </si>
  <si>
    <t>Поіменне голосування про  проєкт рішення „ Про надання дозволу на списання з балансу багатоквартирних житлових будинків ”</t>
  </si>
  <si>
    <t>Поіменне голосування про  проєкт рішення „ Про  внесення  змін  в пункти  66  та 66.1  до  рішення  міської  ради №506 від 12 квітня 2023  року  «Про затвердження  технічних   документацій   ізземлеустрою  щодо встановлення  (відновлення)меж земельних ділянок в натурі (на місцевості) тапередачу у власність земельних ділянок громадянам» ”</t>
  </si>
  <si>
    <t>Поіменне голосування про  проєкт рішення „ Про затвердження фінансового звіту комунального некомерційного підприємства «Рахівський центр 
первинної медико-санітарної допомоги» Рахівської   міської ради Рахівського району Закарпатської області за 2023 рік”</t>
  </si>
  <si>
    <t>Поіменне голосування про  проєкт рішення „ Про дострокове припинення повноважень депутата Рахівської міської ради VIII скликання Косівського Миколи Івановича ”</t>
  </si>
  <si>
    <t>Поіменне голосування про  проєкт рішення „ Про внесення змін до рішення міської ради №436 від 22.12.2022 р. «Про затвердження Програми 
благоустрою населених пунктів Рахівської  територіальної громади на 2023- 2024 роки» з внесеними змінами від 02.02.2023 р., 12.04.2023, 31.08.2023р., 19.09.2023р., 30.10.2023р. ”</t>
  </si>
  <si>
    <t>Поіменне голосування про  проєкт рішення „ Про надання дозволу на розробку проекту землеустрою щодо відведення земельної  ділянки у власність ”</t>
  </si>
  <si>
    <t>Поіменне голосування про  проєкт рішення „ Про внесення змін до рішення міської ради від 22 грудня 2023 року №694 „Про міський бюджет на 2024 рік”</t>
  </si>
  <si>
    <t>Поіменне голосування про  проєкт рішення „ Про  внесення  змін  в пункти  13.1  до  рішення  міської  ради №725  від 31 січня 2024  року  «Про  затвердження  технічних   документацій   із землеустрою  щодо встановлення  (відновлення) меж земельних ділянок в натурі (на місцевості) та передачу у власність земельних ділянок громадянам» ”</t>
  </si>
  <si>
    <t>Голомбіца О.О.</t>
  </si>
  <si>
    <t>Кобаса Н.Ю.</t>
  </si>
  <si>
    <t>Косівський М.І.</t>
  </si>
  <si>
    <t>Поіменне голосування про  проєкт рішення „ Про затвердження звіту про виконання  фінансового плану  Комунального некомерційного приємства «Рахівська районна лікарня» Рахівської  міської ради Закарпатської області» за  2023 рік”</t>
  </si>
</sst>
</file>

<file path=xl/styles.xml><?xml version="1.0" encoding="utf-8"?>
<styleSheet xmlns="http://schemas.openxmlformats.org/spreadsheetml/2006/main">
  <fonts count="14">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65">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7" fillId="0" borderId="0" xfId="0" applyFont="1"/>
    <xf numFmtId="0" fontId="7" fillId="0" borderId="0" xfId="0" applyFont="1" applyAlignment="1">
      <alignment horizontal="center"/>
    </xf>
    <xf numFmtId="0" fontId="3" fillId="0" borderId="0" xfId="0" applyFont="1" applyAlignment="1">
      <alignment horizontal="center"/>
    </xf>
    <xf numFmtId="0" fontId="7" fillId="0" borderId="0" xfId="0" applyFont="1" applyAlignment="1">
      <alignment horizontal="right"/>
    </xf>
    <xf numFmtId="0" fontId="8" fillId="0" borderId="0" xfId="0" applyFont="1"/>
    <xf numFmtId="0" fontId="8" fillId="0" borderId="0" xfId="0" applyFont="1" applyAlignment="1">
      <alignment horizontal="center"/>
    </xf>
    <xf numFmtId="0" fontId="8" fillId="0" borderId="0" xfId="0" applyFont="1" applyAlignment="1">
      <alignment horizontal="left" vertical="center"/>
    </xf>
    <xf numFmtId="0" fontId="9" fillId="0" borderId="0" xfId="0" applyFont="1" applyAlignment="1">
      <alignment horizontal="right" vertical="center" wrapText="1"/>
    </xf>
    <xf numFmtId="0" fontId="12" fillId="0" borderId="0" xfId="0" applyFont="1"/>
    <xf numFmtId="0" fontId="12" fillId="0" borderId="0" xfId="0" applyFont="1" applyAlignment="1">
      <alignment horizontal="center"/>
    </xf>
    <xf numFmtId="0" fontId="12" fillId="0" borderId="0" xfId="0" applyFont="1" applyAlignment="1">
      <alignment horizontal="left" vertical="center"/>
    </xf>
    <xf numFmtId="0" fontId="10" fillId="0" borderId="0" xfId="0" applyFont="1"/>
    <xf numFmtId="0" fontId="0" fillId="0" borderId="0" xfId="0" applyAlignment="1">
      <alignment horizontal="left" indent="5"/>
    </xf>
    <xf numFmtId="0" fontId="4" fillId="3" borderId="0" xfId="1" applyFont="1" applyFill="1" applyBorder="1" applyAlignment="1">
      <alignment horizontal="left" indent="5"/>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2" fillId="0" borderId="0" xfId="0" applyFont="1" applyAlignment="1">
      <alignment horizontal="left" indent="5"/>
    </xf>
    <xf numFmtId="0" fontId="8" fillId="0" borderId="0" xfId="0" applyFont="1" applyAlignment="1">
      <alignment horizontal="left" indent="5"/>
    </xf>
    <xf numFmtId="0" fontId="3" fillId="0" borderId="0" xfId="0" applyFont="1" applyAlignment="1">
      <alignment horizontal="left" indent="5"/>
    </xf>
    <xf numFmtId="0" fontId="8" fillId="0" borderId="0" xfId="0" applyFont="1" applyAlignment="1">
      <alignment horizontal="left" vertical="center" indent="5"/>
    </xf>
    <xf numFmtId="0" fontId="7" fillId="0" borderId="0" xfId="0" applyFont="1" applyAlignment="1">
      <alignment horizontal="left" indent="5"/>
    </xf>
    <xf numFmtId="0" fontId="7" fillId="0" borderId="0" xfId="0" applyFont="1" applyAlignment="1">
      <alignment horizontal="right" indent="5"/>
    </xf>
    <xf numFmtId="0" fontId="9" fillId="0" borderId="0" xfId="0" applyFont="1" applyAlignment="1">
      <alignment horizontal="center" vertical="center" wrapText="1"/>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0" fillId="0" borderId="0" xfId="0" applyFont="1"/>
    <xf numFmtId="0" fontId="0" fillId="0" borderId="0" xfId="0" applyFont="1" applyAlignment="1">
      <alignment horizontal="left" indent="5"/>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7" fillId="0" borderId="3" xfId="0" applyFont="1" applyBorder="1" applyAlignment="1">
      <alignment horizontal="left" indent="5"/>
    </xf>
    <xf numFmtId="0" fontId="7" fillId="0" borderId="4" xfId="0" applyFont="1" applyBorder="1" applyAlignment="1">
      <alignment horizontal="left" indent="5"/>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7" fillId="0" borderId="1" xfId="0" applyFont="1" applyBorder="1" applyAlignment="1">
      <alignment horizontal="left" indent="5"/>
    </xf>
    <xf numFmtId="0" fontId="6" fillId="3" borderId="1" xfId="1" applyFont="1" applyFill="1" applyBorder="1" applyAlignment="1">
      <alignment horizontal="left" indent="5"/>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7" fillId="0" borderId="1" xfId="0" applyFont="1" applyBorder="1" applyAlignment="1">
      <alignment horizontal="left"/>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6" fillId="3" borderId="1" xfId="1" applyFont="1" applyFill="1" applyBorder="1" applyAlignment="1">
      <alignment horizontal="center"/>
    </xf>
    <xf numFmtId="0" fontId="5" fillId="0" borderId="0" xfId="0" applyFont="1" applyAlignment="1">
      <alignment horizontal="left" vertical="center" wrapText="1" indent="5"/>
    </xf>
    <xf numFmtId="0" fontId="5" fillId="0" borderId="2" xfId="0" applyFont="1" applyBorder="1" applyAlignment="1">
      <alignment horizontal="left" vertical="center" wrapText="1" indent="5"/>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Лист1"/>
  <dimension ref="A1:H44"/>
  <sheetViews>
    <sheetView tabSelected="1" zoomScaleSheetLayoutView="145" zoomScalePageLayoutView="145" workbookViewId="0">
      <selection activeCell="D5" sqref="D5"/>
    </sheetView>
  </sheetViews>
  <sheetFormatPr defaultColWidth="8.88671875" defaultRowHeight="14.4"/>
  <cols>
    <col min="1" max="1" width="28.44140625" style="17" customWidth="1"/>
    <col min="2" max="2" width="29.6640625" style="17" customWidth="1"/>
    <col min="3" max="3" width="47.109375" style="17" customWidth="1"/>
    <col min="4" max="4" width="9.109375" style="17" customWidth="1"/>
    <col min="5" max="5" width="8.88671875" style="17"/>
    <col min="6" max="6" width="13.88671875" style="17" hidden="1" customWidth="1"/>
    <col min="7" max="7" width="16" style="17" customWidth="1"/>
    <col min="8" max="16384" width="8.88671875" style="17"/>
  </cols>
  <sheetData>
    <row r="1" spans="1:6" ht="60.75" customHeight="1">
      <c r="C1" s="28" t="s">
        <v>62</v>
      </c>
    </row>
    <row r="2" spans="1:6" ht="15" customHeight="1">
      <c r="A2" s="49" t="s">
        <v>63</v>
      </c>
      <c r="B2" s="49"/>
      <c r="C2" s="49"/>
    </row>
    <row r="3" spans="1:6" ht="41.25" customHeight="1">
      <c r="A3" s="50"/>
      <c r="B3" s="50"/>
      <c r="C3" s="50"/>
    </row>
    <row r="4" spans="1:6" s="18" customFormat="1" ht="20.100000000000001" customHeight="1">
      <c r="A4" s="52" t="s">
        <v>0</v>
      </c>
      <c r="B4" s="52"/>
      <c r="C4" s="4" t="s">
        <v>34</v>
      </c>
    </row>
    <row r="5" spans="1:6" ht="20.100000000000001" customHeight="1">
      <c r="A5" s="51" t="s">
        <v>46</v>
      </c>
      <c r="B5" s="51"/>
      <c r="C5" s="2" t="s">
        <v>31</v>
      </c>
      <c r="F5" s="17" t="s">
        <v>28</v>
      </c>
    </row>
    <row r="6" spans="1:6" ht="20.100000000000001" customHeight="1">
      <c r="A6" s="51" t="s">
        <v>47</v>
      </c>
      <c r="B6" s="51"/>
      <c r="C6" s="2" t="s">
        <v>28</v>
      </c>
      <c r="F6" s="17" t="s">
        <v>33</v>
      </c>
    </row>
    <row r="7" spans="1:6" ht="20.100000000000001" customHeight="1">
      <c r="A7" s="51" t="s">
        <v>2</v>
      </c>
      <c r="B7" s="51"/>
      <c r="C7" s="2" t="s">
        <v>31</v>
      </c>
      <c r="F7" s="17" t="s">
        <v>29</v>
      </c>
    </row>
    <row r="8" spans="1:6" ht="20.100000000000001" customHeight="1">
      <c r="A8" s="51" t="s">
        <v>3</v>
      </c>
      <c r="B8" s="51"/>
      <c r="C8" s="2" t="s">
        <v>28</v>
      </c>
      <c r="F8" s="17" t="s">
        <v>32</v>
      </c>
    </row>
    <row r="9" spans="1:6" ht="20.100000000000001" customHeight="1">
      <c r="A9" s="51" t="s">
        <v>48</v>
      </c>
      <c r="B9" s="51"/>
      <c r="C9" s="2" t="s">
        <v>28</v>
      </c>
      <c r="F9" s="17" t="s">
        <v>31</v>
      </c>
    </row>
    <row r="10" spans="1:6" ht="20.100000000000001" customHeight="1">
      <c r="A10" s="51" t="s">
        <v>59</v>
      </c>
      <c r="B10" s="51"/>
      <c r="C10" s="2" t="s">
        <v>28</v>
      </c>
    </row>
    <row r="11" spans="1:6" ht="20.100000000000001" customHeight="1">
      <c r="A11" s="51" t="s">
        <v>61</v>
      </c>
      <c r="B11" s="51"/>
      <c r="C11" s="2" t="s">
        <v>28</v>
      </c>
    </row>
    <row r="12" spans="1:6" ht="20.100000000000001" customHeight="1">
      <c r="A12" s="51" t="s">
        <v>8</v>
      </c>
      <c r="B12" s="51"/>
      <c r="C12" s="2" t="s">
        <v>28</v>
      </c>
    </row>
    <row r="13" spans="1:6" ht="20.100000000000001" customHeight="1">
      <c r="A13" s="51" t="s">
        <v>60</v>
      </c>
      <c r="B13" s="51"/>
      <c r="C13" s="2" t="s">
        <v>31</v>
      </c>
    </row>
    <row r="14" spans="1:6" ht="20.100000000000001" customHeight="1">
      <c r="A14" s="51" t="s">
        <v>49</v>
      </c>
      <c r="B14" s="51"/>
      <c r="C14" s="2" t="s">
        <v>31</v>
      </c>
    </row>
    <row r="15" spans="1:6" ht="20.100000000000001" customHeight="1">
      <c r="A15" s="19" t="s">
        <v>50</v>
      </c>
      <c r="B15" s="20"/>
      <c r="C15" s="2" t="s">
        <v>28</v>
      </c>
    </row>
    <row r="16" spans="1:6" ht="20.100000000000001" customHeight="1">
      <c r="A16" s="19" t="s">
        <v>51</v>
      </c>
      <c r="B16" s="20"/>
      <c r="C16" s="2" t="s">
        <v>28</v>
      </c>
    </row>
    <row r="17" spans="1:3" ht="20.100000000000001" customHeight="1">
      <c r="A17" s="19" t="s">
        <v>15</v>
      </c>
      <c r="B17" s="20"/>
      <c r="C17" s="2" t="s">
        <v>28</v>
      </c>
    </row>
    <row r="18" spans="1:3" ht="20.100000000000001" customHeight="1">
      <c r="A18" s="19" t="s">
        <v>18</v>
      </c>
      <c r="B18" s="20"/>
      <c r="C18" s="2" t="s">
        <v>28</v>
      </c>
    </row>
    <row r="19" spans="1:3" ht="20.100000000000001" customHeight="1">
      <c r="A19" s="19" t="s">
        <v>19</v>
      </c>
      <c r="B19" s="20"/>
      <c r="C19" s="2" t="s">
        <v>28</v>
      </c>
    </row>
    <row r="20" spans="1:3" ht="20.100000000000001" customHeight="1">
      <c r="A20" s="19" t="s">
        <v>21</v>
      </c>
      <c r="B20" s="20"/>
      <c r="C20" s="2" t="s">
        <v>28</v>
      </c>
    </row>
    <row r="21" spans="1:3" ht="20.100000000000001" customHeight="1">
      <c r="A21" s="19" t="s">
        <v>52</v>
      </c>
      <c r="B21" s="20"/>
      <c r="C21" s="2" t="s">
        <v>28</v>
      </c>
    </row>
    <row r="22" spans="1:3" ht="20.100000000000001" customHeight="1">
      <c r="A22" s="19" t="s">
        <v>22</v>
      </c>
      <c r="B22" s="20"/>
      <c r="C22" s="2" t="s">
        <v>31</v>
      </c>
    </row>
    <row r="23" spans="1:3" ht="20.100000000000001" customHeight="1">
      <c r="A23" s="19" t="s">
        <v>53</v>
      </c>
      <c r="B23" s="20"/>
      <c r="C23" s="2" t="s">
        <v>28</v>
      </c>
    </row>
    <row r="24" spans="1:3" ht="20.100000000000001" customHeight="1">
      <c r="A24" s="19" t="s">
        <v>54</v>
      </c>
      <c r="B24" s="20"/>
      <c r="C24" s="2" t="s">
        <v>28</v>
      </c>
    </row>
    <row r="25" spans="1:3" ht="20.100000000000001" customHeight="1">
      <c r="A25" s="19" t="s">
        <v>55</v>
      </c>
      <c r="B25" s="20"/>
      <c r="C25" s="2" t="s">
        <v>31</v>
      </c>
    </row>
    <row r="26" spans="1:3" ht="20.100000000000001" customHeight="1">
      <c r="A26" s="19" t="s">
        <v>56</v>
      </c>
      <c r="B26" s="20"/>
      <c r="C26" s="2" t="s">
        <v>28</v>
      </c>
    </row>
    <row r="27" spans="1:3" ht="20.100000000000001" customHeight="1">
      <c r="A27" s="19" t="s">
        <v>57</v>
      </c>
      <c r="B27" s="20"/>
      <c r="C27" s="2" t="s">
        <v>28</v>
      </c>
    </row>
    <row r="28" spans="1:3" ht="20.100000000000001" customHeight="1">
      <c r="A28" s="19" t="s">
        <v>24</v>
      </c>
      <c r="B28" s="20"/>
      <c r="C28" s="2" t="s">
        <v>28</v>
      </c>
    </row>
    <row r="29" spans="1:3" ht="20.100000000000001" customHeight="1">
      <c r="A29" s="21" t="s">
        <v>25</v>
      </c>
      <c r="B29" s="21"/>
      <c r="C29" s="2" t="s">
        <v>28</v>
      </c>
    </row>
    <row r="30" spans="1:3" ht="20.100000000000001" customHeight="1">
      <c r="A30" s="21" t="s">
        <v>58</v>
      </c>
      <c r="B30" s="21"/>
      <c r="C30" s="2" t="s">
        <v>28</v>
      </c>
    </row>
    <row r="31" spans="1:3" s="42" customFormat="1" ht="20.100000000000001" customHeight="1">
      <c r="A31" s="47"/>
      <c r="B31" s="48"/>
      <c r="C31" s="2"/>
    </row>
    <row r="32" spans="1:3">
      <c r="A32" s="22"/>
      <c r="B32" s="22"/>
      <c r="C32" s="22"/>
    </row>
    <row r="33" spans="1:8" ht="20.399999999999999">
      <c r="A33" s="23" t="s">
        <v>28</v>
      </c>
      <c r="B33" s="23">
        <f>COUNTIF(C5:C30,A33)</f>
        <v>20</v>
      </c>
      <c r="C33" s="24" t="str">
        <f>IF(14&lt;=B33,"Рішення прийнято","Рішення не прийнято")</f>
        <v>Рішення прийнято</v>
      </c>
    </row>
    <row r="34" spans="1:8" ht="17.399999999999999">
      <c r="A34" s="25" t="s">
        <v>33</v>
      </c>
      <c r="B34" s="23">
        <f>COUNTIF(C5:C30,A34)</f>
        <v>0</v>
      </c>
      <c r="C34" s="22"/>
    </row>
    <row r="35" spans="1:8" ht="17.399999999999999">
      <c r="A35" s="23" t="s">
        <v>29</v>
      </c>
      <c r="B35" s="23">
        <f>COUNTIF(C5:C30,A35)</f>
        <v>0</v>
      </c>
      <c r="C35" s="22"/>
    </row>
    <row r="36" spans="1:8" ht="17.399999999999999">
      <c r="A36" s="23" t="s">
        <v>32</v>
      </c>
      <c r="B36" s="23">
        <f>COUNTIF(C5:C30,A36)</f>
        <v>0</v>
      </c>
      <c r="C36" s="22"/>
    </row>
    <row r="37" spans="1:8" ht="17.399999999999999">
      <c r="A37" s="23" t="s">
        <v>31</v>
      </c>
      <c r="B37" s="23">
        <f>COUNTIF(C5:C30,A37)</f>
        <v>6</v>
      </c>
      <c r="C37" s="22"/>
    </row>
    <row r="38" spans="1:8" ht="14.25" customHeight="1">
      <c r="A38" s="26"/>
      <c r="G38" s="26">
        <f>SUM(B33:B37)</f>
        <v>26</v>
      </c>
      <c r="H38" s="22" t="str">
        <f>IF(G38=26,"Вірно!!!","ПОМИЛКА")</f>
        <v>Вірно!!!</v>
      </c>
    </row>
    <row r="39" spans="1:8" ht="13.5" customHeight="1"/>
    <row r="40" spans="1:8" ht="18">
      <c r="A40" s="26" t="s">
        <v>30</v>
      </c>
      <c r="B40" s="26"/>
      <c r="C40" s="27" t="s">
        <v>74</v>
      </c>
    </row>
    <row r="41" spans="1:8" ht="9" customHeight="1">
      <c r="A41" s="26"/>
      <c r="B41" s="26"/>
      <c r="C41" s="26"/>
    </row>
    <row r="42" spans="1:8" ht="18">
      <c r="A42" s="26" t="s">
        <v>36</v>
      </c>
      <c r="B42" s="26"/>
      <c r="C42" s="27" t="s">
        <v>75</v>
      </c>
    </row>
    <row r="43" spans="1:8" ht="9.75" customHeight="1">
      <c r="A43" s="26"/>
      <c r="B43" s="26"/>
      <c r="C43" s="26"/>
    </row>
    <row r="44" spans="1:8" ht="18">
      <c r="A44" s="26" t="s">
        <v>36</v>
      </c>
      <c r="B44" s="26"/>
      <c r="C44" s="27" t="s">
        <v>76</v>
      </c>
    </row>
  </sheetData>
  <mergeCells count="13">
    <mergeCell ref="A31:B31"/>
    <mergeCell ref="A2:C3"/>
    <mergeCell ref="A10:B10"/>
    <mergeCell ref="A11:B11"/>
    <mergeCell ref="A12:B12"/>
    <mergeCell ref="A13:B13"/>
    <mergeCell ref="A14:B14"/>
    <mergeCell ref="A4:B4"/>
    <mergeCell ref="A5:B5"/>
    <mergeCell ref="A6:B6"/>
    <mergeCell ref="A7:B7"/>
    <mergeCell ref="A8:B8"/>
    <mergeCell ref="A9:B9"/>
  </mergeCells>
  <dataValidations count="1">
    <dataValidation type="list" allowBlank="1" showInputMessage="1" showErrorMessage="1" sqref="C5:C31">
      <formula1>Голосування</formula1>
    </dataValidation>
  </dataValidations>
  <pageMargins left="0.98425196850393704" right="0.98425196850393704" top="0.98425196850393704" bottom="0.98425196850393704" header="0.51181102362204722" footer="0.51181102362204722"/>
  <pageSetup paperSize="9" scale="75" fitToWidth="0" orientation="portrait"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dimension ref="A1:H44"/>
  <sheetViews>
    <sheetView workbookViewId="0">
      <selection activeCell="C30" sqref="C30"/>
    </sheetView>
  </sheetViews>
  <sheetFormatPr defaultRowHeight="14.4"/>
  <cols>
    <col min="1" max="1" width="31.109375" style="17" customWidth="1"/>
    <col min="2" max="2" width="24.88671875" style="17" customWidth="1"/>
    <col min="3" max="3" width="47"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сорок сьомої сесії Рахівської міської ради                         8-го скликання від 23.02.2024 р.</v>
      </c>
    </row>
    <row r="2" spans="1:8" ht="22.5" customHeight="1">
      <c r="A2" s="63" t="s">
        <v>72</v>
      </c>
      <c r="B2" s="63"/>
      <c r="C2" s="63"/>
    </row>
    <row r="3" spans="1:8" ht="48.75" customHeight="1">
      <c r="A3" s="64"/>
      <c r="B3" s="64"/>
      <c r="C3" s="64"/>
    </row>
    <row r="4" spans="1:8" s="1" customFormat="1" ht="17.399999999999999">
      <c r="A4" s="52" t="s">
        <v>0</v>
      </c>
      <c r="B4" s="52"/>
      <c r="C4" s="32" t="s">
        <v>34</v>
      </c>
    </row>
    <row r="5" spans="1:8" ht="18">
      <c r="A5" s="51" t="s">
        <v>46</v>
      </c>
      <c r="B5" s="51"/>
      <c r="C5" s="2" t="s">
        <v>31</v>
      </c>
      <c r="F5" t="s">
        <v>28</v>
      </c>
    </row>
    <row r="6" spans="1:8" ht="18">
      <c r="A6" s="51" t="s">
        <v>47</v>
      </c>
      <c r="B6" s="51"/>
      <c r="C6" s="2" t="s">
        <v>28</v>
      </c>
      <c r="F6" t="s">
        <v>33</v>
      </c>
      <c r="H6" t="s">
        <v>45</v>
      </c>
    </row>
    <row r="7" spans="1:8" ht="18">
      <c r="A7" s="51" t="s">
        <v>2</v>
      </c>
      <c r="B7" s="51"/>
      <c r="C7" s="2" t="s">
        <v>31</v>
      </c>
      <c r="F7" t="s">
        <v>29</v>
      </c>
    </row>
    <row r="8" spans="1:8" ht="18">
      <c r="A8" s="51" t="s">
        <v>3</v>
      </c>
      <c r="B8" s="51"/>
      <c r="C8" s="2" t="s">
        <v>28</v>
      </c>
      <c r="F8" t="s">
        <v>32</v>
      </c>
    </row>
    <row r="9" spans="1:8" ht="18">
      <c r="A9" s="51" t="s">
        <v>48</v>
      </c>
      <c r="B9" s="51"/>
      <c r="C9" s="2" t="s">
        <v>28</v>
      </c>
      <c r="F9" t="s">
        <v>31</v>
      </c>
    </row>
    <row r="10" spans="1:8" ht="18">
      <c r="A10" s="51" t="s">
        <v>59</v>
      </c>
      <c r="B10" s="51"/>
      <c r="C10" s="2" t="s">
        <v>28</v>
      </c>
    </row>
    <row r="11" spans="1:8" ht="18">
      <c r="A11" s="51" t="s">
        <v>61</v>
      </c>
      <c r="B11" s="51"/>
      <c r="C11" s="2" t="s">
        <v>28</v>
      </c>
    </row>
    <row r="12" spans="1:8" ht="18">
      <c r="A12" s="51" t="s">
        <v>8</v>
      </c>
      <c r="B12" s="51"/>
      <c r="C12" s="2" t="s">
        <v>28</v>
      </c>
    </row>
    <row r="13" spans="1:8" ht="18">
      <c r="A13" s="51" t="s">
        <v>60</v>
      </c>
      <c r="B13" s="51"/>
      <c r="C13" s="2" t="s">
        <v>31</v>
      </c>
    </row>
    <row r="14" spans="1:8" ht="18">
      <c r="A14" s="51" t="s">
        <v>49</v>
      </c>
      <c r="B14" s="51"/>
      <c r="C14" s="2" t="s">
        <v>31</v>
      </c>
    </row>
    <row r="15" spans="1:8" ht="18">
      <c r="A15" s="29" t="s">
        <v>50</v>
      </c>
      <c r="B15" s="30"/>
      <c r="C15" s="2" t="s">
        <v>28</v>
      </c>
    </row>
    <row r="16" spans="1:8" ht="18">
      <c r="A16" s="29" t="s">
        <v>51</v>
      </c>
      <c r="B16" s="30"/>
      <c r="C16" s="2" t="s">
        <v>28</v>
      </c>
    </row>
    <row r="17" spans="1:3" ht="18">
      <c r="A17" s="29" t="s">
        <v>15</v>
      </c>
      <c r="B17" s="30"/>
      <c r="C17" s="2" t="s">
        <v>28</v>
      </c>
    </row>
    <row r="18" spans="1:3" ht="18">
      <c r="A18" s="29" t="s">
        <v>18</v>
      </c>
      <c r="B18" s="30"/>
      <c r="C18" s="2" t="s">
        <v>28</v>
      </c>
    </row>
    <row r="19" spans="1:3" ht="18">
      <c r="A19" s="29" t="s">
        <v>19</v>
      </c>
      <c r="B19" s="30"/>
      <c r="C19" s="2" t="s">
        <v>28</v>
      </c>
    </row>
    <row r="20" spans="1:3" ht="18">
      <c r="A20" s="29" t="s">
        <v>21</v>
      </c>
      <c r="B20" s="30"/>
      <c r="C20" s="2" t="s">
        <v>28</v>
      </c>
    </row>
    <row r="21" spans="1:3" ht="18">
      <c r="A21" s="29" t="s">
        <v>52</v>
      </c>
      <c r="B21" s="30"/>
      <c r="C21" s="2" t="s">
        <v>28</v>
      </c>
    </row>
    <row r="22" spans="1:3" ht="18">
      <c r="A22" s="29" t="s">
        <v>22</v>
      </c>
      <c r="B22" s="30"/>
      <c r="C22" s="2" t="s">
        <v>31</v>
      </c>
    </row>
    <row r="23" spans="1:3" ht="18">
      <c r="A23" s="29" t="s">
        <v>53</v>
      </c>
      <c r="B23" s="30"/>
      <c r="C23" s="2" t="s">
        <v>28</v>
      </c>
    </row>
    <row r="24" spans="1:3" ht="18">
      <c r="A24" s="29" t="s">
        <v>54</v>
      </c>
      <c r="B24" s="30"/>
      <c r="C24" s="2" t="s">
        <v>28</v>
      </c>
    </row>
    <row r="25" spans="1:3" ht="18">
      <c r="A25" s="29" t="s">
        <v>55</v>
      </c>
      <c r="B25" s="30"/>
      <c r="C25" s="2" t="s">
        <v>31</v>
      </c>
    </row>
    <row r="26" spans="1:3" ht="18">
      <c r="A26" s="29" t="s">
        <v>56</v>
      </c>
      <c r="B26" s="30"/>
      <c r="C26" s="2" t="s">
        <v>28</v>
      </c>
    </row>
    <row r="27" spans="1:3" ht="18">
      <c r="A27" s="29" t="s">
        <v>57</v>
      </c>
      <c r="B27" s="30"/>
      <c r="C27" s="2" t="s">
        <v>28</v>
      </c>
    </row>
    <row r="28" spans="1:3" ht="18">
      <c r="A28" s="29" t="s">
        <v>24</v>
      </c>
      <c r="B28" s="30"/>
      <c r="C28" s="2" t="s">
        <v>28</v>
      </c>
    </row>
    <row r="29" spans="1:3" ht="18">
      <c r="A29" s="31" t="s">
        <v>25</v>
      </c>
      <c r="B29" s="31"/>
      <c r="C29" s="2" t="s">
        <v>28</v>
      </c>
    </row>
    <row r="30" spans="1:3" ht="18">
      <c r="A30" s="31" t="s">
        <v>58</v>
      </c>
      <c r="B30" s="31"/>
      <c r="C30" s="2" t="s">
        <v>31</v>
      </c>
    </row>
    <row r="31" spans="1:3" s="41" customFormat="1" ht="18">
      <c r="A31" s="47"/>
      <c r="B31" s="48"/>
      <c r="C31" s="2"/>
    </row>
    <row r="32" spans="1:3">
      <c r="A32" s="22"/>
      <c r="B32" s="22"/>
      <c r="C32" s="3" t="s">
        <v>27</v>
      </c>
    </row>
    <row r="33" spans="1:8" ht="20.399999999999999">
      <c r="A33" s="23" t="s">
        <v>28</v>
      </c>
      <c r="B33" s="23">
        <f>COUNTIF(C5:C30,A33)</f>
        <v>19</v>
      </c>
      <c r="C33" s="7" t="str">
        <f>IF(14&lt;=B33,"Рішення прийнято","Рішення не прийнято")</f>
        <v>Рішення прийнято</v>
      </c>
    </row>
    <row r="34" spans="1:8" ht="17.399999999999999">
      <c r="A34" s="25" t="s">
        <v>33</v>
      </c>
      <c r="B34" s="23">
        <f>COUNTIF(C5:C30,A34)</f>
        <v>0</v>
      </c>
      <c r="C34" s="3"/>
    </row>
    <row r="35" spans="1:8" ht="17.399999999999999">
      <c r="A35" s="23" t="s">
        <v>29</v>
      </c>
      <c r="B35" s="23">
        <f>COUNTIF(C5:C30,A35)</f>
        <v>0</v>
      </c>
      <c r="C35" s="3"/>
    </row>
    <row r="36" spans="1:8" ht="17.399999999999999">
      <c r="A36" s="23" t="s">
        <v>32</v>
      </c>
      <c r="B36" s="23">
        <f>COUNTIF(C5:C30,A36)</f>
        <v>0</v>
      </c>
      <c r="C36" s="3"/>
    </row>
    <row r="37" spans="1:8" ht="17.399999999999999">
      <c r="A37" s="23" t="s">
        <v>31</v>
      </c>
      <c r="B37" s="23">
        <f>COUNTIF(C5:C30,A37)</f>
        <v>7</v>
      </c>
      <c r="C37" s="3"/>
    </row>
    <row r="38" spans="1:8" ht="16.5" customHeight="1">
      <c r="A38" s="26"/>
      <c r="G38" s="6">
        <f>SUM(B33:B37)</f>
        <v>26</v>
      </c>
      <c r="H38" s="3" t="str">
        <f>IF(G38=26,"Вірно!!!","ПОМИЛКА")</f>
        <v>Вірно!!!</v>
      </c>
    </row>
    <row r="39" spans="1:8" ht="10.5" customHeight="1"/>
    <row r="40" spans="1:8" ht="18">
      <c r="A40" s="26" t="s">
        <v>30</v>
      </c>
      <c r="B40" s="26"/>
      <c r="C40" s="8" t="str">
        <f>'Порядок денний'!C40</f>
        <v>Голомбіца О.О.</v>
      </c>
    </row>
    <row r="41" spans="1:8" ht="9" customHeight="1">
      <c r="A41" s="26"/>
      <c r="B41" s="26"/>
      <c r="C41" s="8"/>
    </row>
    <row r="42" spans="1:8" ht="18">
      <c r="A42" s="26" t="s">
        <v>36</v>
      </c>
      <c r="B42" s="26"/>
      <c r="C42" s="8" t="str">
        <f>'Порядок денний'!C42</f>
        <v>Кобаса Н.Ю.</v>
      </c>
    </row>
    <row r="43" spans="1:8" ht="9.75" customHeight="1">
      <c r="A43" s="26"/>
      <c r="B43" s="26"/>
      <c r="C43" s="8"/>
    </row>
    <row r="44" spans="1:8" ht="18">
      <c r="A44" s="26" t="s">
        <v>36</v>
      </c>
      <c r="B44" s="26"/>
      <c r="C44" s="8" t="str">
        <f>'Порядок денний'!C44</f>
        <v>Косівський М.І.</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1.xml><?xml version="1.0" encoding="utf-8"?>
<worksheet xmlns="http://schemas.openxmlformats.org/spreadsheetml/2006/main" xmlns:r="http://schemas.openxmlformats.org/officeDocument/2006/relationships">
  <dimension ref="A1:H44"/>
  <sheetViews>
    <sheetView workbookViewId="0">
      <selection activeCell="C30" sqref="C30"/>
    </sheetView>
  </sheetViews>
  <sheetFormatPr defaultRowHeight="14.4"/>
  <cols>
    <col min="1" max="1" width="31.109375" style="17" customWidth="1"/>
    <col min="2" max="2" width="24.88671875" style="17" customWidth="1"/>
    <col min="3" max="3" width="47"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сорок сьомої сесії Рахівської міської ради                         8-го скликання від 23.02.2024 р.</v>
      </c>
    </row>
    <row r="2" spans="1:8">
      <c r="A2" s="63" t="s">
        <v>65</v>
      </c>
      <c r="B2" s="63"/>
      <c r="C2" s="63"/>
    </row>
    <row r="3" spans="1:8" ht="97.5" customHeight="1">
      <c r="A3" s="64"/>
      <c r="B3" s="64"/>
      <c r="C3" s="64"/>
    </row>
    <row r="4" spans="1:8" s="1" customFormat="1" ht="17.399999999999999">
      <c r="A4" s="52" t="s">
        <v>0</v>
      </c>
      <c r="B4" s="52"/>
      <c r="C4" s="32" t="s">
        <v>34</v>
      </c>
    </row>
    <row r="5" spans="1:8" ht="18">
      <c r="A5" s="51" t="s">
        <v>46</v>
      </c>
      <c r="B5" s="51"/>
      <c r="C5" s="2" t="s">
        <v>31</v>
      </c>
      <c r="F5" t="s">
        <v>28</v>
      </c>
    </row>
    <row r="6" spans="1:8" ht="18">
      <c r="A6" s="51" t="s">
        <v>47</v>
      </c>
      <c r="B6" s="51"/>
      <c r="C6" s="2" t="s">
        <v>28</v>
      </c>
      <c r="F6" t="s">
        <v>33</v>
      </c>
      <c r="H6" t="s">
        <v>45</v>
      </c>
    </row>
    <row r="7" spans="1:8" ht="18">
      <c r="A7" s="51" t="s">
        <v>2</v>
      </c>
      <c r="B7" s="51"/>
      <c r="C7" s="2" t="s">
        <v>31</v>
      </c>
      <c r="F7" t="s">
        <v>29</v>
      </c>
    </row>
    <row r="8" spans="1:8" ht="18">
      <c r="A8" s="51" t="s">
        <v>3</v>
      </c>
      <c r="B8" s="51"/>
      <c r="C8" s="2" t="s">
        <v>28</v>
      </c>
      <c r="F8" t="s">
        <v>32</v>
      </c>
    </row>
    <row r="9" spans="1:8" ht="18">
      <c r="A9" s="51" t="s">
        <v>48</v>
      </c>
      <c r="B9" s="51"/>
      <c r="C9" s="2" t="s">
        <v>28</v>
      </c>
      <c r="F9" t="s">
        <v>31</v>
      </c>
    </row>
    <row r="10" spans="1:8" ht="18">
      <c r="A10" s="51" t="s">
        <v>59</v>
      </c>
      <c r="B10" s="51"/>
      <c r="C10" s="2" t="s">
        <v>28</v>
      </c>
    </row>
    <row r="11" spans="1:8" ht="18">
      <c r="A11" s="51" t="s">
        <v>61</v>
      </c>
      <c r="B11" s="51"/>
      <c r="C11" s="2" t="s">
        <v>29</v>
      </c>
    </row>
    <row r="12" spans="1:8" ht="18">
      <c r="A12" s="51" t="s">
        <v>8</v>
      </c>
      <c r="B12" s="51"/>
      <c r="C12" s="2" t="s">
        <v>28</v>
      </c>
    </row>
    <row r="13" spans="1:8" ht="18">
      <c r="A13" s="51" t="s">
        <v>60</v>
      </c>
      <c r="B13" s="51"/>
      <c r="C13" s="2" t="s">
        <v>31</v>
      </c>
    </row>
    <row r="14" spans="1:8" ht="18">
      <c r="A14" s="51" t="s">
        <v>49</v>
      </c>
      <c r="B14" s="51"/>
      <c r="C14" s="2" t="s">
        <v>31</v>
      </c>
    </row>
    <row r="15" spans="1:8" ht="18">
      <c r="A15" s="29" t="s">
        <v>50</v>
      </c>
      <c r="B15" s="30"/>
      <c r="C15" s="2" t="s">
        <v>28</v>
      </c>
    </row>
    <row r="16" spans="1:8" ht="18">
      <c r="A16" s="29" t="s">
        <v>51</v>
      </c>
      <c r="B16" s="30"/>
      <c r="C16" s="2" t="s">
        <v>28</v>
      </c>
    </row>
    <row r="17" spans="1:3" ht="18">
      <c r="A17" s="29" t="s">
        <v>15</v>
      </c>
      <c r="B17" s="30"/>
      <c r="C17" s="2" t="s">
        <v>28</v>
      </c>
    </row>
    <row r="18" spans="1:3" ht="18">
      <c r="A18" s="29" t="s">
        <v>18</v>
      </c>
      <c r="B18" s="30"/>
      <c r="C18" s="2" t="s">
        <v>28</v>
      </c>
    </row>
    <row r="19" spans="1:3" ht="18">
      <c r="A19" s="29" t="s">
        <v>19</v>
      </c>
      <c r="B19" s="30"/>
      <c r="C19" s="2" t="s">
        <v>28</v>
      </c>
    </row>
    <row r="20" spans="1:3" ht="18">
      <c r="A20" s="29" t="s">
        <v>21</v>
      </c>
      <c r="B20" s="30"/>
      <c r="C20" s="2" t="s">
        <v>28</v>
      </c>
    </row>
    <row r="21" spans="1:3" ht="18">
      <c r="A21" s="29" t="s">
        <v>52</v>
      </c>
      <c r="B21" s="30"/>
      <c r="C21" s="2" t="s">
        <v>28</v>
      </c>
    </row>
    <row r="22" spans="1:3" ht="18">
      <c r="A22" s="29" t="s">
        <v>22</v>
      </c>
      <c r="B22" s="30"/>
      <c r="C22" s="2" t="s">
        <v>31</v>
      </c>
    </row>
    <row r="23" spans="1:3" ht="18">
      <c r="A23" s="29" t="s">
        <v>53</v>
      </c>
      <c r="B23" s="30"/>
      <c r="C23" s="2" t="s">
        <v>28</v>
      </c>
    </row>
    <row r="24" spans="1:3" ht="18">
      <c r="A24" s="29" t="s">
        <v>54</v>
      </c>
      <c r="B24" s="30"/>
      <c r="C24" s="2" t="s">
        <v>28</v>
      </c>
    </row>
    <row r="25" spans="1:3" ht="18">
      <c r="A25" s="29" t="s">
        <v>55</v>
      </c>
      <c r="B25" s="30"/>
      <c r="C25" s="2" t="s">
        <v>31</v>
      </c>
    </row>
    <row r="26" spans="1:3" ht="18">
      <c r="A26" s="29" t="s">
        <v>56</v>
      </c>
      <c r="B26" s="30"/>
      <c r="C26" s="2" t="s">
        <v>28</v>
      </c>
    </row>
    <row r="27" spans="1:3" ht="18">
      <c r="A27" s="29" t="s">
        <v>57</v>
      </c>
      <c r="B27" s="30"/>
      <c r="C27" s="2" t="s">
        <v>28</v>
      </c>
    </row>
    <row r="28" spans="1:3" ht="18">
      <c r="A28" s="29" t="s">
        <v>24</v>
      </c>
      <c r="B28" s="30"/>
      <c r="C28" s="2" t="s">
        <v>28</v>
      </c>
    </row>
    <row r="29" spans="1:3" ht="18">
      <c r="A29" s="31" t="s">
        <v>25</v>
      </c>
      <c r="B29" s="31"/>
      <c r="C29" s="2" t="s">
        <v>28</v>
      </c>
    </row>
    <row r="30" spans="1:3" ht="18">
      <c r="A30" s="31" t="s">
        <v>58</v>
      </c>
      <c r="B30" s="31"/>
      <c r="C30" s="2" t="s">
        <v>31</v>
      </c>
    </row>
    <row r="31" spans="1:3" s="41" customFormat="1" ht="18">
      <c r="A31" s="47"/>
      <c r="B31" s="48"/>
      <c r="C31" s="2"/>
    </row>
    <row r="32" spans="1:3">
      <c r="A32" s="22"/>
      <c r="B32" s="22"/>
      <c r="C32" s="3" t="s">
        <v>27</v>
      </c>
    </row>
    <row r="33" spans="1:8" ht="20.399999999999999">
      <c r="A33" s="23" t="s">
        <v>28</v>
      </c>
      <c r="B33" s="23">
        <f>COUNTIF(C5:C30,A33)</f>
        <v>18</v>
      </c>
      <c r="C33" s="7" t="str">
        <f>IF(14&lt;=B33,"Рішення прийнято","Рішення не прийнято")</f>
        <v>Рішення прийнято</v>
      </c>
    </row>
    <row r="34" spans="1:8" ht="17.399999999999999">
      <c r="A34" s="25" t="s">
        <v>33</v>
      </c>
      <c r="B34" s="23">
        <f>COUNTIF(C5:C30,A34)</f>
        <v>0</v>
      </c>
      <c r="C34" s="3"/>
    </row>
    <row r="35" spans="1:8" ht="17.399999999999999">
      <c r="A35" s="23" t="s">
        <v>29</v>
      </c>
      <c r="B35" s="23">
        <f>COUNTIF(C5:C30,A35)</f>
        <v>1</v>
      </c>
      <c r="C35" s="3"/>
    </row>
    <row r="36" spans="1:8" ht="17.399999999999999">
      <c r="A36" s="23" t="s">
        <v>32</v>
      </c>
      <c r="B36" s="23">
        <f>COUNTIF(C5:C30,A36)</f>
        <v>0</v>
      </c>
      <c r="C36" s="3"/>
    </row>
    <row r="37" spans="1:8" ht="17.399999999999999">
      <c r="A37" s="23" t="s">
        <v>31</v>
      </c>
      <c r="B37" s="23">
        <f>COUNTIF(C5:C30,A37)</f>
        <v>7</v>
      </c>
      <c r="C37" s="3"/>
    </row>
    <row r="38" spans="1:8" ht="16.5" customHeight="1">
      <c r="A38" s="26"/>
      <c r="G38" s="6">
        <f>SUM(B33:B37)</f>
        <v>26</v>
      </c>
      <c r="H38" s="3" t="str">
        <f>IF(G38=26,"Вірно!!!","ПОМИЛКА")</f>
        <v>Вірно!!!</v>
      </c>
    </row>
    <row r="39" spans="1:8" ht="10.5" customHeight="1"/>
    <row r="40" spans="1:8" ht="18">
      <c r="A40" s="26" t="s">
        <v>30</v>
      </c>
      <c r="B40" s="26"/>
      <c r="C40" s="8" t="str">
        <f>'Порядок денний'!C40</f>
        <v>Голомбіца О.О.</v>
      </c>
    </row>
    <row r="41" spans="1:8" ht="9" customHeight="1">
      <c r="A41" s="26"/>
      <c r="B41" s="26"/>
      <c r="C41" s="8"/>
    </row>
    <row r="42" spans="1:8" ht="18">
      <c r="A42" s="26" t="s">
        <v>36</v>
      </c>
      <c r="B42" s="26"/>
      <c r="C42" s="8" t="str">
        <f>'Порядок денний'!C42</f>
        <v>Кобаса Н.Ю.</v>
      </c>
    </row>
    <row r="43" spans="1:8" ht="9.75" customHeight="1">
      <c r="A43" s="26"/>
      <c r="B43" s="26"/>
      <c r="C43" s="8"/>
    </row>
    <row r="44" spans="1:8" ht="18">
      <c r="A44" s="26" t="s">
        <v>36</v>
      </c>
      <c r="B44" s="26"/>
      <c r="C44" s="8" t="str">
        <f>'Порядок денний'!C44</f>
        <v>Косівський М.І.</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2.xml><?xml version="1.0" encoding="utf-8"?>
<worksheet xmlns="http://schemas.openxmlformats.org/spreadsheetml/2006/main" xmlns:r="http://schemas.openxmlformats.org/officeDocument/2006/relationships">
  <dimension ref="A1:H44"/>
  <sheetViews>
    <sheetView workbookViewId="0">
      <selection activeCell="C30" sqref="C30"/>
    </sheetView>
  </sheetViews>
  <sheetFormatPr defaultRowHeight="14.4"/>
  <cols>
    <col min="1" max="1" width="31.109375" style="17" customWidth="1"/>
    <col min="2" max="2" width="24.88671875" style="17" customWidth="1"/>
    <col min="3" max="3" width="47"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сорок сьомої сесії Рахівської міської ради                         8-го скликання від 23.02.2024 р.</v>
      </c>
    </row>
    <row r="2" spans="1:8">
      <c r="A2" s="63" t="s">
        <v>77</v>
      </c>
      <c r="B2" s="63"/>
      <c r="C2" s="63"/>
    </row>
    <row r="3" spans="1:8" ht="69" customHeight="1">
      <c r="A3" s="64"/>
      <c r="B3" s="64"/>
      <c r="C3" s="64"/>
    </row>
    <row r="4" spans="1:8" s="1" customFormat="1" ht="17.399999999999999">
      <c r="A4" s="52" t="s">
        <v>0</v>
      </c>
      <c r="B4" s="52"/>
      <c r="C4" s="32" t="s">
        <v>34</v>
      </c>
    </row>
    <row r="5" spans="1:8" ht="18">
      <c r="A5" s="51" t="s">
        <v>46</v>
      </c>
      <c r="B5" s="51"/>
      <c r="C5" s="2" t="s">
        <v>31</v>
      </c>
      <c r="F5" t="s">
        <v>28</v>
      </c>
    </row>
    <row r="6" spans="1:8" ht="18">
      <c r="A6" s="51" t="s">
        <v>47</v>
      </c>
      <c r="B6" s="51"/>
      <c r="C6" s="2" t="s">
        <v>28</v>
      </c>
      <c r="F6" t="s">
        <v>33</v>
      </c>
      <c r="H6" t="s">
        <v>45</v>
      </c>
    </row>
    <row r="7" spans="1:8" ht="18">
      <c r="A7" s="51" t="s">
        <v>2</v>
      </c>
      <c r="B7" s="51"/>
      <c r="C7" s="2" t="s">
        <v>31</v>
      </c>
      <c r="F7" t="s">
        <v>29</v>
      </c>
    </row>
    <row r="8" spans="1:8" ht="18">
      <c r="A8" s="51" t="s">
        <v>3</v>
      </c>
      <c r="B8" s="51"/>
      <c r="C8" s="2" t="s">
        <v>28</v>
      </c>
      <c r="F8" t="s">
        <v>32</v>
      </c>
    </row>
    <row r="9" spans="1:8" ht="18">
      <c r="A9" s="51" t="s">
        <v>48</v>
      </c>
      <c r="B9" s="51"/>
      <c r="C9" s="2" t="s">
        <v>28</v>
      </c>
      <c r="F9" t="s">
        <v>31</v>
      </c>
    </row>
    <row r="10" spans="1:8" ht="18">
      <c r="A10" s="51" t="s">
        <v>59</v>
      </c>
      <c r="B10" s="51"/>
      <c r="C10" s="2" t="s">
        <v>28</v>
      </c>
    </row>
    <row r="11" spans="1:8" ht="18">
      <c r="A11" s="51" t="s">
        <v>61</v>
      </c>
      <c r="B11" s="51"/>
      <c r="C11" s="2" t="s">
        <v>28</v>
      </c>
    </row>
    <row r="12" spans="1:8" ht="18">
      <c r="A12" s="51" t="s">
        <v>8</v>
      </c>
      <c r="B12" s="51"/>
      <c r="C12" s="2" t="s">
        <v>28</v>
      </c>
    </row>
    <row r="13" spans="1:8" ht="18">
      <c r="A13" s="51" t="s">
        <v>60</v>
      </c>
      <c r="B13" s="51"/>
      <c r="C13" s="2" t="s">
        <v>31</v>
      </c>
    </row>
    <row r="14" spans="1:8" ht="18">
      <c r="A14" s="51" t="s">
        <v>49</v>
      </c>
      <c r="B14" s="51"/>
      <c r="C14" s="2" t="s">
        <v>31</v>
      </c>
    </row>
    <row r="15" spans="1:8" ht="18">
      <c r="A15" s="29" t="s">
        <v>50</v>
      </c>
      <c r="B15" s="30"/>
      <c r="C15" s="2" t="s">
        <v>28</v>
      </c>
    </row>
    <row r="16" spans="1:8" ht="18">
      <c r="A16" s="29" t="s">
        <v>51</v>
      </c>
      <c r="B16" s="30"/>
      <c r="C16" s="2" t="s">
        <v>28</v>
      </c>
    </row>
    <row r="17" spans="1:3" ht="18">
      <c r="A17" s="29" t="s">
        <v>15</v>
      </c>
      <c r="B17" s="30"/>
      <c r="C17" s="2" t="s">
        <v>28</v>
      </c>
    </row>
    <row r="18" spans="1:3" ht="18">
      <c r="A18" s="29" t="s">
        <v>18</v>
      </c>
      <c r="B18" s="30"/>
      <c r="C18" s="2" t="s">
        <v>28</v>
      </c>
    </row>
    <row r="19" spans="1:3" ht="18">
      <c r="A19" s="29" t="s">
        <v>19</v>
      </c>
      <c r="B19" s="30"/>
      <c r="C19" s="2" t="s">
        <v>28</v>
      </c>
    </row>
    <row r="20" spans="1:3" ht="18">
      <c r="A20" s="29" t="s">
        <v>21</v>
      </c>
      <c r="B20" s="30"/>
      <c r="C20" s="2" t="s">
        <v>28</v>
      </c>
    </row>
    <row r="21" spans="1:3" ht="18">
      <c r="A21" s="29" t="s">
        <v>52</v>
      </c>
      <c r="B21" s="30"/>
      <c r="C21" s="2" t="s">
        <v>28</v>
      </c>
    </row>
    <row r="22" spans="1:3" ht="18">
      <c r="A22" s="29" t="s">
        <v>22</v>
      </c>
      <c r="B22" s="30"/>
      <c r="C22" s="2" t="s">
        <v>31</v>
      </c>
    </row>
    <row r="23" spans="1:3" ht="18">
      <c r="A23" s="29" t="s">
        <v>53</v>
      </c>
      <c r="B23" s="30"/>
      <c r="C23" s="2" t="s">
        <v>28</v>
      </c>
    </row>
    <row r="24" spans="1:3" ht="18">
      <c r="A24" s="29" t="s">
        <v>54</v>
      </c>
      <c r="B24" s="30"/>
      <c r="C24" s="2" t="s">
        <v>28</v>
      </c>
    </row>
    <row r="25" spans="1:3" ht="18">
      <c r="A25" s="29" t="s">
        <v>55</v>
      </c>
      <c r="B25" s="30"/>
      <c r="C25" s="2" t="s">
        <v>31</v>
      </c>
    </row>
    <row r="26" spans="1:3" ht="18">
      <c r="A26" s="29" t="s">
        <v>56</v>
      </c>
      <c r="B26" s="30"/>
      <c r="C26" s="2" t="s">
        <v>28</v>
      </c>
    </row>
    <row r="27" spans="1:3" ht="18">
      <c r="A27" s="29" t="s">
        <v>57</v>
      </c>
      <c r="B27" s="30"/>
      <c r="C27" s="2" t="s">
        <v>28</v>
      </c>
    </row>
    <row r="28" spans="1:3" ht="18">
      <c r="A28" s="29" t="s">
        <v>24</v>
      </c>
      <c r="B28" s="30"/>
      <c r="C28" s="2" t="s">
        <v>28</v>
      </c>
    </row>
    <row r="29" spans="1:3" ht="18">
      <c r="A29" s="31" t="s">
        <v>25</v>
      </c>
      <c r="B29" s="31"/>
      <c r="C29" s="2" t="s">
        <v>28</v>
      </c>
    </row>
    <row r="30" spans="1:3" ht="18">
      <c r="A30" s="31" t="s">
        <v>58</v>
      </c>
      <c r="B30" s="31"/>
      <c r="C30" s="2" t="s">
        <v>28</v>
      </c>
    </row>
    <row r="31" spans="1:3" s="41" customFormat="1" ht="18">
      <c r="A31" s="47"/>
      <c r="B31" s="48"/>
      <c r="C31" s="2"/>
    </row>
    <row r="32" spans="1:3">
      <c r="A32" s="22"/>
      <c r="B32" s="22"/>
      <c r="C32" s="3" t="s">
        <v>27</v>
      </c>
    </row>
    <row r="33" spans="1:8" ht="20.399999999999999">
      <c r="A33" s="23" t="s">
        <v>28</v>
      </c>
      <c r="B33" s="23">
        <f>COUNTIF(C5:C30,A33)</f>
        <v>20</v>
      </c>
      <c r="C33" s="7" t="str">
        <f>IF(14&lt;=B33,"Рішення прийнято","Рішення не прийнято")</f>
        <v>Рішення прийнято</v>
      </c>
    </row>
    <row r="34" spans="1:8" ht="17.399999999999999">
      <c r="A34" s="25" t="s">
        <v>33</v>
      </c>
      <c r="B34" s="23">
        <f>COUNTIF(C5:C30,A34)</f>
        <v>0</v>
      </c>
      <c r="C34" s="3"/>
    </row>
    <row r="35" spans="1:8" ht="17.399999999999999">
      <c r="A35" s="23" t="s">
        <v>29</v>
      </c>
      <c r="B35" s="23">
        <f>COUNTIF(C5:C30,A35)</f>
        <v>0</v>
      </c>
      <c r="C35" s="3"/>
    </row>
    <row r="36" spans="1:8" ht="17.399999999999999">
      <c r="A36" s="23" t="s">
        <v>32</v>
      </c>
      <c r="B36" s="23">
        <f>COUNTIF(C5:C30,A36)</f>
        <v>0</v>
      </c>
      <c r="C36" s="3"/>
    </row>
    <row r="37" spans="1:8" ht="17.399999999999999">
      <c r="A37" s="23" t="s">
        <v>31</v>
      </c>
      <c r="B37" s="23">
        <f>COUNTIF(C5:C30,A37)</f>
        <v>6</v>
      </c>
      <c r="C37" s="3"/>
    </row>
    <row r="38" spans="1:8" ht="16.5" customHeight="1">
      <c r="A38" s="26"/>
      <c r="G38" s="6">
        <f>SUM(B33:B37)</f>
        <v>26</v>
      </c>
      <c r="H38" s="3" t="str">
        <f>IF(G38=26,"Вірно!!!","ПОМИЛКА")</f>
        <v>Вірно!!!</v>
      </c>
    </row>
    <row r="39" spans="1:8" ht="10.5" customHeight="1"/>
    <row r="40" spans="1:8" ht="18">
      <c r="A40" s="26" t="s">
        <v>30</v>
      </c>
      <c r="B40" s="26"/>
      <c r="C40" s="8" t="str">
        <f>'Порядок денний'!C40</f>
        <v>Голомбіца О.О.</v>
      </c>
    </row>
    <row r="41" spans="1:8" ht="9" customHeight="1">
      <c r="A41" s="26"/>
      <c r="B41" s="26"/>
      <c r="C41" s="8"/>
    </row>
    <row r="42" spans="1:8" ht="18">
      <c r="A42" s="26" t="s">
        <v>36</v>
      </c>
      <c r="B42" s="26"/>
      <c r="C42" s="8" t="str">
        <f>'Порядок денний'!C42</f>
        <v>Кобаса Н.Ю.</v>
      </c>
    </row>
    <row r="43" spans="1:8" ht="9.75" customHeight="1">
      <c r="A43" s="26"/>
      <c r="B43" s="26"/>
      <c r="C43" s="8"/>
    </row>
    <row r="44" spans="1:8" ht="18">
      <c r="A44" s="26" t="s">
        <v>36</v>
      </c>
      <c r="B44" s="26"/>
      <c r="C44" s="8" t="str">
        <f>'Порядок денний'!C44</f>
        <v>Косівський М.І.</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3.xml><?xml version="1.0" encoding="utf-8"?>
<worksheet xmlns="http://schemas.openxmlformats.org/spreadsheetml/2006/main" xmlns:r="http://schemas.openxmlformats.org/officeDocument/2006/relationships">
  <dimension ref="A1:H44"/>
  <sheetViews>
    <sheetView workbookViewId="0">
      <selection activeCell="C30" sqref="C30"/>
    </sheetView>
  </sheetViews>
  <sheetFormatPr defaultRowHeight="14.4"/>
  <cols>
    <col min="1" max="1" width="31.109375" style="17" customWidth="1"/>
    <col min="2" max="2" width="24.88671875" style="17" customWidth="1"/>
    <col min="3" max="3" width="47"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сорок сьомої сесії Рахівської міської ради                         8-го скликання від 23.02.2024 р.</v>
      </c>
    </row>
    <row r="2" spans="1:8">
      <c r="A2" s="63" t="s">
        <v>66</v>
      </c>
      <c r="B2" s="63"/>
      <c r="C2" s="63"/>
    </row>
    <row r="3" spans="1:8" ht="33.75" customHeight="1">
      <c r="A3" s="64"/>
      <c r="B3" s="64"/>
      <c r="C3" s="64"/>
    </row>
    <row r="4" spans="1:8" s="1" customFormat="1" ht="17.399999999999999">
      <c r="A4" s="52" t="s">
        <v>0</v>
      </c>
      <c r="B4" s="52"/>
      <c r="C4" s="36" t="s">
        <v>34</v>
      </c>
    </row>
    <row r="5" spans="1:8" ht="18">
      <c r="A5" s="51" t="s">
        <v>46</v>
      </c>
      <c r="B5" s="51"/>
      <c r="C5" s="2" t="s">
        <v>31</v>
      </c>
      <c r="F5" t="s">
        <v>28</v>
      </c>
    </row>
    <row r="6" spans="1:8" ht="18">
      <c r="A6" s="51" t="s">
        <v>47</v>
      </c>
      <c r="B6" s="51"/>
      <c r="C6" s="2" t="s">
        <v>28</v>
      </c>
      <c r="F6" t="s">
        <v>33</v>
      </c>
      <c r="H6" t="s">
        <v>45</v>
      </c>
    </row>
    <row r="7" spans="1:8" ht="18">
      <c r="A7" s="51" t="s">
        <v>2</v>
      </c>
      <c r="B7" s="51"/>
      <c r="C7" s="2" t="s">
        <v>31</v>
      </c>
      <c r="F7" t="s">
        <v>29</v>
      </c>
    </row>
    <row r="8" spans="1:8" ht="18">
      <c r="A8" s="51" t="s">
        <v>3</v>
      </c>
      <c r="B8" s="51"/>
      <c r="C8" s="2" t="s">
        <v>31</v>
      </c>
      <c r="F8" t="s">
        <v>32</v>
      </c>
    </row>
    <row r="9" spans="1:8" ht="18">
      <c r="A9" s="51" t="s">
        <v>48</v>
      </c>
      <c r="B9" s="51"/>
      <c r="C9" s="2" t="s">
        <v>28</v>
      </c>
      <c r="F9" t="s">
        <v>31</v>
      </c>
    </row>
    <row r="10" spans="1:8" ht="18">
      <c r="A10" s="51" t="s">
        <v>59</v>
      </c>
      <c r="B10" s="51"/>
      <c r="C10" s="2" t="s">
        <v>28</v>
      </c>
    </row>
    <row r="11" spans="1:8" ht="18">
      <c r="A11" s="51" t="s">
        <v>61</v>
      </c>
      <c r="B11" s="51"/>
      <c r="C11" s="2" t="s">
        <v>28</v>
      </c>
    </row>
    <row r="12" spans="1:8" ht="18">
      <c r="A12" s="51" t="s">
        <v>8</v>
      </c>
      <c r="B12" s="51"/>
      <c r="C12" s="2" t="s">
        <v>28</v>
      </c>
    </row>
    <row r="13" spans="1:8" ht="18">
      <c r="A13" s="51" t="s">
        <v>60</v>
      </c>
      <c r="B13" s="51"/>
      <c r="C13" s="2" t="s">
        <v>31</v>
      </c>
    </row>
    <row r="14" spans="1:8" ht="18">
      <c r="A14" s="51" t="s">
        <v>49</v>
      </c>
      <c r="B14" s="51"/>
      <c r="C14" s="2" t="s">
        <v>31</v>
      </c>
    </row>
    <row r="15" spans="1:8" ht="18">
      <c r="A15" s="33" t="s">
        <v>50</v>
      </c>
      <c r="B15" s="34"/>
      <c r="C15" s="2" t="s">
        <v>28</v>
      </c>
    </row>
    <row r="16" spans="1:8" ht="18">
      <c r="A16" s="33" t="s">
        <v>51</v>
      </c>
      <c r="B16" s="34"/>
      <c r="C16" s="2" t="s">
        <v>28</v>
      </c>
    </row>
    <row r="17" spans="1:3" ht="18">
      <c r="A17" s="33" t="s">
        <v>15</v>
      </c>
      <c r="B17" s="34"/>
      <c r="C17" s="2" t="s">
        <v>28</v>
      </c>
    </row>
    <row r="18" spans="1:3" ht="18">
      <c r="A18" s="33" t="s">
        <v>18</v>
      </c>
      <c r="B18" s="34"/>
      <c r="C18" s="2" t="s">
        <v>28</v>
      </c>
    </row>
    <row r="19" spans="1:3" ht="18">
      <c r="A19" s="33" t="s">
        <v>19</v>
      </c>
      <c r="B19" s="34"/>
      <c r="C19" s="2" t="s">
        <v>28</v>
      </c>
    </row>
    <row r="20" spans="1:3" ht="18">
      <c r="A20" s="33" t="s">
        <v>21</v>
      </c>
      <c r="B20" s="34"/>
      <c r="C20" s="2" t="s">
        <v>28</v>
      </c>
    </row>
    <row r="21" spans="1:3" ht="18">
      <c r="A21" s="33" t="s">
        <v>52</v>
      </c>
      <c r="B21" s="34"/>
      <c r="C21" s="2" t="s">
        <v>28</v>
      </c>
    </row>
    <row r="22" spans="1:3" ht="18">
      <c r="A22" s="33" t="s">
        <v>22</v>
      </c>
      <c r="B22" s="34"/>
      <c r="C22" s="2" t="s">
        <v>31</v>
      </c>
    </row>
    <row r="23" spans="1:3" ht="18">
      <c r="A23" s="33" t="s">
        <v>53</v>
      </c>
      <c r="B23" s="34"/>
      <c r="C23" s="2" t="s">
        <v>31</v>
      </c>
    </row>
    <row r="24" spans="1:3" ht="18">
      <c r="A24" s="33" t="s">
        <v>54</v>
      </c>
      <c r="B24" s="34"/>
      <c r="C24" s="2" t="s">
        <v>28</v>
      </c>
    </row>
    <row r="25" spans="1:3" ht="18">
      <c r="A25" s="33" t="s">
        <v>55</v>
      </c>
      <c r="B25" s="34"/>
      <c r="C25" s="2" t="s">
        <v>31</v>
      </c>
    </row>
    <row r="26" spans="1:3" ht="18">
      <c r="A26" s="33" t="s">
        <v>56</v>
      </c>
      <c r="B26" s="34"/>
      <c r="C26" s="2" t="s">
        <v>28</v>
      </c>
    </row>
    <row r="27" spans="1:3" ht="18">
      <c r="A27" s="33" t="s">
        <v>57</v>
      </c>
      <c r="B27" s="34"/>
      <c r="C27" s="2" t="s">
        <v>28</v>
      </c>
    </row>
    <row r="28" spans="1:3" ht="18">
      <c r="A28" s="33" t="s">
        <v>24</v>
      </c>
      <c r="B28" s="34"/>
      <c r="C28" s="2" t="s">
        <v>28</v>
      </c>
    </row>
    <row r="29" spans="1:3" ht="18">
      <c r="A29" s="35" t="s">
        <v>25</v>
      </c>
      <c r="B29" s="35"/>
      <c r="C29" s="2" t="s">
        <v>28</v>
      </c>
    </row>
    <row r="30" spans="1:3" ht="18">
      <c r="A30" s="35" t="s">
        <v>58</v>
      </c>
      <c r="B30" s="35"/>
      <c r="C30" s="2" t="s">
        <v>28</v>
      </c>
    </row>
    <row r="31" spans="1:3" s="41" customFormat="1" ht="18">
      <c r="A31" s="47"/>
      <c r="B31" s="48"/>
      <c r="C31" s="2"/>
    </row>
    <row r="32" spans="1:3">
      <c r="A32" s="22"/>
      <c r="B32" s="22"/>
      <c r="C32" s="3" t="s">
        <v>27</v>
      </c>
    </row>
    <row r="33" spans="1:8" ht="20.399999999999999">
      <c r="A33" s="23" t="s">
        <v>28</v>
      </c>
      <c r="B33" s="23">
        <f>COUNTIF(C5:C30,A33)</f>
        <v>18</v>
      </c>
      <c r="C33" s="7" t="str">
        <f>IF(14&lt;=B33,"Рішення прийнято","Рішення не прийнято")</f>
        <v>Рішення прийнято</v>
      </c>
    </row>
    <row r="34" spans="1:8" ht="17.399999999999999">
      <c r="A34" s="25" t="s">
        <v>33</v>
      </c>
      <c r="B34" s="23">
        <f>COUNTIF(C5:C30,A34)</f>
        <v>0</v>
      </c>
      <c r="C34" s="3"/>
    </row>
    <row r="35" spans="1:8" ht="17.399999999999999">
      <c r="A35" s="23" t="s">
        <v>29</v>
      </c>
      <c r="B35" s="23">
        <f>COUNTIF(C5:C30,A35)</f>
        <v>0</v>
      </c>
      <c r="C35" s="3"/>
    </row>
    <row r="36" spans="1:8" ht="17.399999999999999">
      <c r="A36" s="23" t="s">
        <v>32</v>
      </c>
      <c r="B36" s="23">
        <f>COUNTIF(C5:C30,A36)</f>
        <v>0</v>
      </c>
      <c r="C36" s="3"/>
    </row>
    <row r="37" spans="1:8" ht="17.399999999999999">
      <c r="A37" s="23" t="s">
        <v>31</v>
      </c>
      <c r="B37" s="23">
        <f>COUNTIF(C5:C30,A37)</f>
        <v>8</v>
      </c>
      <c r="C37" s="3"/>
    </row>
    <row r="38" spans="1:8" ht="16.5" customHeight="1">
      <c r="A38" s="26"/>
      <c r="G38" s="6">
        <f>SUM(B33:B37)</f>
        <v>26</v>
      </c>
      <c r="H38" s="3" t="str">
        <f>IF(G38=26,"Вірно!!!","ПОМИЛКА")</f>
        <v>Вірно!!!</v>
      </c>
    </row>
    <row r="39" spans="1:8" ht="10.5" customHeight="1"/>
    <row r="40" spans="1:8" ht="18">
      <c r="A40" s="26" t="s">
        <v>30</v>
      </c>
      <c r="B40" s="26"/>
      <c r="C40" s="8" t="str">
        <f>'Порядок денний'!C40</f>
        <v>Голомбіца О.О.</v>
      </c>
    </row>
    <row r="41" spans="1:8" ht="9" customHeight="1">
      <c r="A41" s="26"/>
      <c r="B41" s="26"/>
      <c r="C41" s="8"/>
    </row>
    <row r="42" spans="1:8" ht="18">
      <c r="A42" s="26" t="s">
        <v>36</v>
      </c>
      <c r="B42" s="26"/>
      <c r="C42" s="8" t="str">
        <f>'Порядок денний'!C42</f>
        <v>Кобаса Н.Ю.</v>
      </c>
    </row>
    <row r="43" spans="1:8" ht="9.75" customHeight="1">
      <c r="A43" s="26"/>
      <c r="B43" s="26"/>
      <c r="C43" s="8"/>
    </row>
    <row r="44" spans="1:8" ht="18">
      <c r="A44" s="26" t="s">
        <v>36</v>
      </c>
      <c r="B44" s="26"/>
      <c r="C44" s="8" t="str">
        <f>'Порядок денний'!C44</f>
        <v>Косівський М.І.</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4.xml><?xml version="1.0" encoding="utf-8"?>
<worksheet xmlns="http://schemas.openxmlformats.org/spreadsheetml/2006/main" xmlns:r="http://schemas.openxmlformats.org/officeDocument/2006/relationships">
  <dimension ref="A1:H44"/>
  <sheetViews>
    <sheetView workbookViewId="0">
      <selection activeCell="E16" sqref="E16"/>
    </sheetView>
  </sheetViews>
  <sheetFormatPr defaultRowHeight="14.4"/>
  <cols>
    <col min="1" max="1" width="31.109375" style="17" customWidth="1"/>
    <col min="2" max="2" width="24.88671875" style="17" customWidth="1"/>
    <col min="3" max="3" width="47"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сорок сьомої сесії Рахівської міської ради                         8-го скликання від 23.02.2024 р.</v>
      </c>
    </row>
    <row r="2" spans="1:8">
      <c r="A2" s="63" t="s">
        <v>67</v>
      </c>
      <c r="B2" s="63"/>
      <c r="C2" s="63"/>
    </row>
    <row r="3" spans="1:8" ht="87" customHeight="1">
      <c r="A3" s="64"/>
      <c r="B3" s="64"/>
      <c r="C3" s="64"/>
    </row>
    <row r="4" spans="1:8" s="1" customFormat="1" ht="17.399999999999999">
      <c r="A4" s="52" t="s">
        <v>0</v>
      </c>
      <c r="B4" s="52"/>
      <c r="C4" s="40" t="s">
        <v>34</v>
      </c>
    </row>
    <row r="5" spans="1:8" ht="18">
      <c r="A5" s="51" t="s">
        <v>46</v>
      </c>
      <c r="B5" s="51"/>
      <c r="C5" s="2" t="s">
        <v>31</v>
      </c>
      <c r="F5" t="s">
        <v>28</v>
      </c>
    </row>
    <row r="6" spans="1:8" ht="18">
      <c r="A6" s="51" t="s">
        <v>47</v>
      </c>
      <c r="B6" s="51"/>
      <c r="C6" s="2" t="s">
        <v>28</v>
      </c>
      <c r="F6" t="s">
        <v>33</v>
      </c>
      <c r="H6" t="s">
        <v>45</v>
      </c>
    </row>
    <row r="7" spans="1:8" ht="18">
      <c r="A7" s="51" t="s">
        <v>2</v>
      </c>
      <c r="B7" s="51"/>
      <c r="C7" s="2" t="s">
        <v>31</v>
      </c>
      <c r="F7" t="s">
        <v>29</v>
      </c>
    </row>
    <row r="8" spans="1:8" ht="18">
      <c r="A8" s="51" t="s">
        <v>3</v>
      </c>
      <c r="B8" s="51"/>
      <c r="C8" s="2" t="s">
        <v>28</v>
      </c>
      <c r="F8" t="s">
        <v>32</v>
      </c>
    </row>
    <row r="9" spans="1:8" ht="18">
      <c r="A9" s="51" t="s">
        <v>48</v>
      </c>
      <c r="B9" s="51"/>
      <c r="C9" s="2" t="s">
        <v>28</v>
      </c>
      <c r="F9" t="s">
        <v>31</v>
      </c>
    </row>
    <row r="10" spans="1:8" ht="18">
      <c r="A10" s="51" t="s">
        <v>59</v>
      </c>
      <c r="B10" s="51"/>
      <c r="C10" s="2" t="s">
        <v>28</v>
      </c>
    </row>
    <row r="11" spans="1:8" ht="18">
      <c r="A11" s="51" t="s">
        <v>61</v>
      </c>
      <c r="B11" s="51"/>
      <c r="C11" s="2" t="s">
        <v>28</v>
      </c>
    </row>
    <row r="12" spans="1:8" ht="18">
      <c r="A12" s="51" t="s">
        <v>8</v>
      </c>
      <c r="B12" s="51"/>
      <c r="C12" s="2" t="s">
        <v>28</v>
      </c>
    </row>
    <row r="13" spans="1:8" ht="18">
      <c r="A13" s="51" t="s">
        <v>60</v>
      </c>
      <c r="B13" s="51"/>
      <c r="C13" s="2" t="s">
        <v>31</v>
      </c>
    </row>
    <row r="14" spans="1:8" ht="18">
      <c r="A14" s="51" t="s">
        <v>49</v>
      </c>
      <c r="B14" s="51"/>
      <c r="C14" s="2" t="s">
        <v>31</v>
      </c>
    </row>
    <row r="15" spans="1:8" ht="18">
      <c r="A15" s="37" t="s">
        <v>50</v>
      </c>
      <c r="B15" s="38"/>
      <c r="C15" s="2" t="s">
        <v>28</v>
      </c>
    </row>
    <row r="16" spans="1:8" ht="18">
      <c r="A16" s="37" t="s">
        <v>51</v>
      </c>
      <c r="B16" s="38"/>
      <c r="C16" s="2" t="s">
        <v>28</v>
      </c>
    </row>
    <row r="17" spans="1:3" ht="18">
      <c r="A17" s="37" t="s">
        <v>15</v>
      </c>
      <c r="B17" s="38"/>
      <c r="C17" s="2" t="s">
        <v>28</v>
      </c>
    </row>
    <row r="18" spans="1:3" ht="18">
      <c r="A18" s="37" t="s">
        <v>18</v>
      </c>
      <c r="B18" s="38"/>
      <c r="C18" s="2" t="s">
        <v>28</v>
      </c>
    </row>
    <row r="19" spans="1:3" ht="18">
      <c r="A19" s="37" t="s">
        <v>19</v>
      </c>
      <c r="B19" s="38"/>
      <c r="C19" s="2" t="s">
        <v>28</v>
      </c>
    </row>
    <row r="20" spans="1:3" ht="18">
      <c r="A20" s="37" t="s">
        <v>21</v>
      </c>
      <c r="B20" s="38"/>
      <c r="C20" s="2" t="s">
        <v>28</v>
      </c>
    </row>
    <row r="21" spans="1:3" ht="18">
      <c r="A21" s="37" t="s">
        <v>52</v>
      </c>
      <c r="B21" s="38"/>
      <c r="C21" s="2" t="s">
        <v>28</v>
      </c>
    </row>
    <row r="22" spans="1:3" ht="18">
      <c r="A22" s="37" t="s">
        <v>22</v>
      </c>
      <c r="B22" s="38"/>
      <c r="C22" s="2" t="s">
        <v>31</v>
      </c>
    </row>
    <row r="23" spans="1:3" ht="18">
      <c r="A23" s="37" t="s">
        <v>53</v>
      </c>
      <c r="B23" s="38"/>
      <c r="C23" s="2" t="s">
        <v>28</v>
      </c>
    </row>
    <row r="24" spans="1:3" ht="18">
      <c r="A24" s="37" t="s">
        <v>54</v>
      </c>
      <c r="B24" s="38"/>
      <c r="C24" s="2" t="s">
        <v>28</v>
      </c>
    </row>
    <row r="25" spans="1:3" ht="18">
      <c r="A25" s="37" t="s">
        <v>55</v>
      </c>
      <c r="B25" s="38"/>
      <c r="C25" s="2" t="s">
        <v>31</v>
      </c>
    </row>
    <row r="26" spans="1:3" ht="18">
      <c r="A26" s="37" t="s">
        <v>56</v>
      </c>
      <c r="B26" s="38"/>
      <c r="C26" s="2" t="s">
        <v>31</v>
      </c>
    </row>
    <row r="27" spans="1:3" ht="18">
      <c r="A27" s="37" t="s">
        <v>57</v>
      </c>
      <c r="B27" s="38"/>
      <c r="C27" s="2" t="s">
        <v>28</v>
      </c>
    </row>
    <row r="28" spans="1:3" ht="18">
      <c r="A28" s="37" t="s">
        <v>24</v>
      </c>
      <c r="B28" s="38"/>
      <c r="C28" s="2" t="s">
        <v>28</v>
      </c>
    </row>
    <row r="29" spans="1:3" ht="18">
      <c r="A29" s="39" t="s">
        <v>25</v>
      </c>
      <c r="B29" s="39"/>
      <c r="C29" s="2" t="s">
        <v>28</v>
      </c>
    </row>
    <row r="30" spans="1:3" ht="18">
      <c r="A30" s="39" t="s">
        <v>58</v>
      </c>
      <c r="B30" s="39"/>
      <c r="C30" s="2" t="s">
        <v>31</v>
      </c>
    </row>
    <row r="31" spans="1:3" s="41" customFormat="1" ht="18">
      <c r="A31" s="47"/>
      <c r="B31" s="48"/>
      <c r="C31" s="2"/>
    </row>
    <row r="32" spans="1:3">
      <c r="A32" s="22"/>
      <c r="B32" s="22"/>
      <c r="C32" s="3" t="s">
        <v>27</v>
      </c>
    </row>
    <row r="33" spans="1:8" ht="20.399999999999999">
      <c r="A33" s="23" t="s">
        <v>28</v>
      </c>
      <c r="B33" s="23">
        <f>COUNTIF(C5:C30,A33)</f>
        <v>18</v>
      </c>
      <c r="C33" s="7" t="str">
        <f>IF(14&lt;=B33,"Рішення прийнято","Рішення не прийнято")</f>
        <v>Рішення прийнято</v>
      </c>
    </row>
    <row r="34" spans="1:8" ht="17.399999999999999">
      <c r="A34" s="25" t="s">
        <v>33</v>
      </c>
      <c r="B34" s="23">
        <f>COUNTIF(C5:C30,A34)</f>
        <v>0</v>
      </c>
      <c r="C34" s="3"/>
    </row>
    <row r="35" spans="1:8" ht="17.399999999999999">
      <c r="A35" s="23" t="s">
        <v>29</v>
      </c>
      <c r="B35" s="23">
        <f>COUNTIF(C5:C30,A35)</f>
        <v>0</v>
      </c>
      <c r="C35" s="3"/>
    </row>
    <row r="36" spans="1:8" ht="17.399999999999999">
      <c r="A36" s="23" t="s">
        <v>32</v>
      </c>
      <c r="B36" s="23">
        <f>COUNTIF(C5:C30,A36)</f>
        <v>0</v>
      </c>
      <c r="C36" s="3"/>
    </row>
    <row r="37" spans="1:8" ht="17.399999999999999">
      <c r="A37" s="23" t="s">
        <v>31</v>
      </c>
      <c r="B37" s="23">
        <f>COUNTIF(C5:C30,A37)</f>
        <v>8</v>
      </c>
      <c r="C37" s="3"/>
    </row>
    <row r="38" spans="1:8" ht="16.5" customHeight="1">
      <c r="A38" s="26"/>
      <c r="G38" s="6">
        <f>SUM(B33:B37)</f>
        <v>26</v>
      </c>
      <c r="H38" s="3" t="str">
        <f>IF(G38=26,"Вірно!!!","ПОМИЛКА")</f>
        <v>Вірно!!!</v>
      </c>
    </row>
    <row r="39" spans="1:8" ht="10.5" customHeight="1"/>
    <row r="40" spans="1:8" ht="18">
      <c r="A40" s="26" t="s">
        <v>30</v>
      </c>
      <c r="B40" s="26"/>
      <c r="C40" s="8" t="str">
        <f>'Порядок денний'!C40</f>
        <v>Голомбіца О.О.</v>
      </c>
    </row>
    <row r="41" spans="1:8" ht="9" customHeight="1">
      <c r="A41" s="26"/>
      <c r="B41" s="26"/>
      <c r="C41" s="8"/>
    </row>
    <row r="42" spans="1:8" ht="18">
      <c r="A42" s="26" t="s">
        <v>36</v>
      </c>
      <c r="B42" s="26"/>
      <c r="C42" s="8" t="str">
        <f>'Порядок денний'!C42</f>
        <v>Кобаса Н.Ю.</v>
      </c>
    </row>
    <row r="43" spans="1:8" ht="9.75" customHeight="1">
      <c r="A43" s="26"/>
      <c r="B43" s="26"/>
      <c r="C43" s="8"/>
    </row>
    <row r="44" spans="1:8" ht="18">
      <c r="A44" s="26" t="s">
        <v>36</v>
      </c>
      <c r="B44" s="26"/>
      <c r="C44" s="8" t="str">
        <f>'Порядок денний'!C44</f>
        <v>Косівський М.І.</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5.xml><?xml version="1.0" encoding="utf-8"?>
<worksheet xmlns="http://schemas.openxmlformats.org/spreadsheetml/2006/main" xmlns:r="http://schemas.openxmlformats.org/officeDocument/2006/relationships">
  <dimension ref="A1:H44"/>
  <sheetViews>
    <sheetView workbookViewId="0">
      <selection activeCell="C30" sqref="C30"/>
    </sheetView>
  </sheetViews>
  <sheetFormatPr defaultRowHeight="14.4"/>
  <cols>
    <col min="1" max="1" width="31.109375" style="17" customWidth="1"/>
    <col min="2" max="2" width="24.88671875" style="17" customWidth="1"/>
    <col min="3" max="3" width="47"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сорок сьомої сесії Рахівської міської ради                         8-го скликання від 23.02.2024 р.</v>
      </c>
    </row>
    <row r="2" spans="1:8">
      <c r="A2" s="63" t="s">
        <v>73</v>
      </c>
      <c r="B2" s="63"/>
      <c r="C2" s="63"/>
    </row>
    <row r="3" spans="1:8" ht="93.75" customHeight="1">
      <c r="A3" s="64"/>
      <c r="B3" s="64"/>
      <c r="C3" s="64"/>
    </row>
    <row r="4" spans="1:8" s="1" customFormat="1" ht="17.399999999999999">
      <c r="A4" s="52" t="s">
        <v>0</v>
      </c>
      <c r="B4" s="52"/>
      <c r="C4" s="46" t="s">
        <v>34</v>
      </c>
    </row>
    <row r="5" spans="1:8" ht="18">
      <c r="A5" s="51" t="s">
        <v>46</v>
      </c>
      <c r="B5" s="51"/>
      <c r="C5" s="2" t="s">
        <v>31</v>
      </c>
      <c r="F5" t="s">
        <v>28</v>
      </c>
    </row>
    <row r="6" spans="1:8" ht="18">
      <c r="A6" s="51" t="s">
        <v>47</v>
      </c>
      <c r="B6" s="51"/>
      <c r="C6" s="2" t="s">
        <v>28</v>
      </c>
      <c r="F6" t="s">
        <v>33</v>
      </c>
      <c r="H6" t="s">
        <v>45</v>
      </c>
    </row>
    <row r="7" spans="1:8" ht="18">
      <c r="A7" s="51" t="s">
        <v>2</v>
      </c>
      <c r="B7" s="51"/>
      <c r="C7" s="2" t="s">
        <v>31</v>
      </c>
      <c r="F7" t="s">
        <v>29</v>
      </c>
    </row>
    <row r="8" spans="1:8" ht="18">
      <c r="A8" s="51" t="s">
        <v>3</v>
      </c>
      <c r="B8" s="51"/>
      <c r="C8" s="2" t="s">
        <v>28</v>
      </c>
      <c r="F8" t="s">
        <v>32</v>
      </c>
    </row>
    <row r="9" spans="1:8" ht="18">
      <c r="A9" s="51" t="s">
        <v>48</v>
      </c>
      <c r="B9" s="51"/>
      <c r="C9" s="2" t="s">
        <v>28</v>
      </c>
      <c r="F9" t="s">
        <v>31</v>
      </c>
    </row>
    <row r="10" spans="1:8" ht="18">
      <c r="A10" s="51" t="s">
        <v>59</v>
      </c>
      <c r="B10" s="51"/>
      <c r="C10" s="2" t="s">
        <v>28</v>
      </c>
    </row>
    <row r="11" spans="1:8" ht="18">
      <c r="A11" s="51" t="s">
        <v>61</v>
      </c>
      <c r="B11" s="51"/>
      <c r="C11" s="2" t="s">
        <v>28</v>
      </c>
    </row>
    <row r="12" spans="1:8" ht="18">
      <c r="A12" s="51" t="s">
        <v>8</v>
      </c>
      <c r="B12" s="51"/>
      <c r="C12" s="2" t="s">
        <v>28</v>
      </c>
    </row>
    <row r="13" spans="1:8" ht="18">
      <c r="A13" s="51" t="s">
        <v>60</v>
      </c>
      <c r="B13" s="51"/>
      <c r="C13" s="2" t="s">
        <v>31</v>
      </c>
    </row>
    <row r="14" spans="1:8" ht="18">
      <c r="A14" s="51" t="s">
        <v>49</v>
      </c>
      <c r="B14" s="51"/>
      <c r="C14" s="2" t="s">
        <v>31</v>
      </c>
    </row>
    <row r="15" spans="1:8" ht="18">
      <c r="A15" s="43" t="s">
        <v>50</v>
      </c>
      <c r="B15" s="44"/>
      <c r="C15" s="2" t="s">
        <v>28</v>
      </c>
    </row>
    <row r="16" spans="1:8" ht="18">
      <c r="A16" s="43" t="s">
        <v>51</v>
      </c>
      <c r="B16" s="44"/>
      <c r="C16" s="2" t="s">
        <v>28</v>
      </c>
    </row>
    <row r="17" spans="1:3" ht="18">
      <c r="A17" s="43" t="s">
        <v>15</v>
      </c>
      <c r="B17" s="44"/>
      <c r="C17" s="2" t="s">
        <v>28</v>
      </c>
    </row>
    <row r="18" spans="1:3" ht="18">
      <c r="A18" s="43" t="s">
        <v>18</v>
      </c>
      <c r="B18" s="44"/>
      <c r="C18" s="2" t="s">
        <v>28</v>
      </c>
    </row>
    <row r="19" spans="1:3" ht="18">
      <c r="A19" s="43" t="s">
        <v>19</v>
      </c>
      <c r="B19" s="44"/>
      <c r="C19" s="2" t="s">
        <v>28</v>
      </c>
    </row>
    <row r="20" spans="1:3" ht="18">
      <c r="A20" s="43" t="s">
        <v>21</v>
      </c>
      <c r="B20" s="44"/>
      <c r="C20" s="2" t="s">
        <v>28</v>
      </c>
    </row>
    <row r="21" spans="1:3" ht="18">
      <c r="A21" s="43" t="s">
        <v>52</v>
      </c>
      <c r="B21" s="44"/>
      <c r="C21" s="2" t="s">
        <v>28</v>
      </c>
    </row>
    <row r="22" spans="1:3" ht="18">
      <c r="A22" s="43" t="s">
        <v>22</v>
      </c>
      <c r="B22" s="44"/>
      <c r="C22" s="2" t="s">
        <v>31</v>
      </c>
    </row>
    <row r="23" spans="1:3" ht="18">
      <c r="A23" s="43" t="s">
        <v>53</v>
      </c>
      <c r="B23" s="44"/>
      <c r="C23" s="2" t="s">
        <v>28</v>
      </c>
    </row>
    <row r="24" spans="1:3" ht="18">
      <c r="A24" s="43" t="s">
        <v>54</v>
      </c>
      <c r="B24" s="44"/>
      <c r="C24" s="2" t="s">
        <v>28</v>
      </c>
    </row>
    <row r="25" spans="1:3" ht="18">
      <c r="A25" s="43" t="s">
        <v>55</v>
      </c>
      <c r="B25" s="44"/>
      <c r="C25" s="2" t="s">
        <v>31</v>
      </c>
    </row>
    <row r="26" spans="1:3" ht="18">
      <c r="A26" s="43" t="s">
        <v>56</v>
      </c>
      <c r="B26" s="44"/>
      <c r="C26" s="2" t="s">
        <v>31</v>
      </c>
    </row>
    <row r="27" spans="1:3" ht="18">
      <c r="A27" s="43" t="s">
        <v>57</v>
      </c>
      <c r="B27" s="44"/>
      <c r="C27" s="2" t="s">
        <v>28</v>
      </c>
    </row>
    <row r="28" spans="1:3" ht="18">
      <c r="A28" s="43" t="s">
        <v>24</v>
      </c>
      <c r="B28" s="44"/>
      <c r="C28" s="2" t="s">
        <v>28</v>
      </c>
    </row>
    <row r="29" spans="1:3" ht="18">
      <c r="A29" s="45" t="s">
        <v>25</v>
      </c>
      <c r="B29" s="45"/>
      <c r="C29" s="2" t="s">
        <v>28</v>
      </c>
    </row>
    <row r="30" spans="1:3" ht="18">
      <c r="A30" s="45" t="s">
        <v>58</v>
      </c>
      <c r="B30" s="45"/>
      <c r="C30" s="2" t="s">
        <v>31</v>
      </c>
    </row>
    <row r="31" spans="1:3" s="41" customFormat="1" ht="18">
      <c r="A31" s="47"/>
      <c r="B31" s="48"/>
      <c r="C31" s="2"/>
    </row>
    <row r="32" spans="1:3">
      <c r="A32" s="22"/>
      <c r="B32" s="22"/>
      <c r="C32" s="3" t="s">
        <v>27</v>
      </c>
    </row>
    <row r="33" spans="1:8" ht="20.399999999999999">
      <c r="A33" s="23" t="s">
        <v>28</v>
      </c>
      <c r="B33" s="23">
        <f>COUNTIF(C5:C30,A33)</f>
        <v>18</v>
      </c>
      <c r="C33" s="7" t="str">
        <f>IF(14&lt;=B33,"Рішення прийнято","Рішення не прийнято")</f>
        <v>Рішення прийнято</v>
      </c>
    </row>
    <row r="34" spans="1:8" ht="17.399999999999999">
      <c r="A34" s="25" t="s">
        <v>33</v>
      </c>
      <c r="B34" s="23">
        <f>COUNTIF(C5:C30,A34)</f>
        <v>0</v>
      </c>
      <c r="C34" s="3"/>
    </row>
    <row r="35" spans="1:8" ht="17.399999999999999">
      <c r="A35" s="23" t="s">
        <v>29</v>
      </c>
      <c r="B35" s="23">
        <f>COUNTIF(C5:C30,A35)</f>
        <v>0</v>
      </c>
      <c r="C35" s="3"/>
    </row>
    <row r="36" spans="1:8" ht="17.399999999999999">
      <c r="A36" s="23" t="s">
        <v>32</v>
      </c>
      <c r="B36" s="23">
        <f>COUNTIF(C5:C30,A36)</f>
        <v>0</v>
      </c>
      <c r="C36" s="3"/>
    </row>
    <row r="37" spans="1:8" ht="17.399999999999999">
      <c r="A37" s="23" t="s">
        <v>31</v>
      </c>
      <c r="B37" s="23">
        <f>COUNTIF(C5:C30,A37)</f>
        <v>8</v>
      </c>
      <c r="C37" s="3"/>
    </row>
    <row r="38" spans="1:8" ht="16.5" customHeight="1">
      <c r="A38" s="26"/>
      <c r="G38" s="6">
        <f>SUM(B33:B37)</f>
        <v>26</v>
      </c>
      <c r="H38" s="3" t="str">
        <f>IF(G38=26,"Вірно!!!","ПОМИЛКА")</f>
        <v>Вірно!!!</v>
      </c>
    </row>
    <row r="39" spans="1:8" ht="10.5" customHeight="1"/>
    <row r="40" spans="1:8" ht="18">
      <c r="A40" s="26" t="s">
        <v>30</v>
      </c>
      <c r="B40" s="26"/>
      <c r="C40" s="8" t="str">
        <f>'Порядок денний'!C40</f>
        <v>Голомбіца О.О.</v>
      </c>
    </row>
    <row r="41" spans="1:8" ht="9" customHeight="1">
      <c r="A41" s="26"/>
      <c r="B41" s="26"/>
      <c r="C41" s="8"/>
    </row>
    <row r="42" spans="1:8" ht="18">
      <c r="A42" s="26" t="s">
        <v>36</v>
      </c>
      <c r="B42" s="26"/>
      <c r="C42" s="8" t="str">
        <f>'Порядок денний'!C42</f>
        <v>Кобаса Н.Ю.</v>
      </c>
    </row>
    <row r="43" spans="1:8" ht="9.75" customHeight="1">
      <c r="A43" s="26"/>
      <c r="B43" s="26"/>
      <c r="C43" s="8"/>
    </row>
    <row r="44" spans="1:8" ht="18">
      <c r="A44" s="26" t="s">
        <v>36</v>
      </c>
      <c r="B44" s="26"/>
      <c r="C44" s="8" t="str">
        <f>'Порядок денний'!C44</f>
        <v>Косівський М.І.</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6.xml><?xml version="1.0" encoding="utf-8"?>
<worksheet xmlns="http://schemas.openxmlformats.org/spreadsheetml/2006/main" xmlns:r="http://schemas.openxmlformats.org/officeDocument/2006/relationships">
  <dimension ref="A1:H44"/>
  <sheetViews>
    <sheetView workbookViewId="0">
      <selection activeCell="C30" sqref="C30"/>
    </sheetView>
  </sheetViews>
  <sheetFormatPr defaultRowHeight="14.4"/>
  <cols>
    <col min="1" max="1" width="31.109375" style="17" customWidth="1"/>
    <col min="2" max="2" width="24.88671875" style="17" customWidth="1"/>
    <col min="3" max="3" width="47"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сорок сьомої сесії Рахівської міської ради                         8-го скликання від 23.02.2024 р.</v>
      </c>
    </row>
    <row r="2" spans="1:8">
      <c r="A2" s="63" t="s">
        <v>68</v>
      </c>
      <c r="B2" s="63"/>
      <c r="C2" s="63"/>
    </row>
    <row r="3" spans="1:8" ht="68.25" customHeight="1">
      <c r="A3" s="64"/>
      <c r="B3" s="64"/>
      <c r="C3" s="64"/>
    </row>
    <row r="4" spans="1:8" s="1" customFormat="1" ht="17.399999999999999">
      <c r="A4" s="52" t="s">
        <v>0</v>
      </c>
      <c r="B4" s="52"/>
      <c r="C4" s="46" t="s">
        <v>34</v>
      </c>
    </row>
    <row r="5" spans="1:8" ht="18">
      <c r="A5" s="51" t="s">
        <v>46</v>
      </c>
      <c r="B5" s="51"/>
      <c r="C5" s="2" t="s">
        <v>31</v>
      </c>
      <c r="F5" t="s">
        <v>28</v>
      </c>
    </row>
    <row r="6" spans="1:8" ht="18">
      <c r="A6" s="51" t="s">
        <v>47</v>
      </c>
      <c r="B6" s="51"/>
      <c r="C6" s="2" t="s">
        <v>28</v>
      </c>
      <c r="F6" t="s">
        <v>33</v>
      </c>
      <c r="H6" t="s">
        <v>45</v>
      </c>
    </row>
    <row r="7" spans="1:8" ht="18">
      <c r="A7" s="51" t="s">
        <v>2</v>
      </c>
      <c r="B7" s="51"/>
      <c r="C7" s="2" t="s">
        <v>31</v>
      </c>
      <c r="F7" t="s">
        <v>29</v>
      </c>
    </row>
    <row r="8" spans="1:8" ht="18">
      <c r="A8" s="51" t="s">
        <v>3</v>
      </c>
      <c r="B8" s="51"/>
      <c r="C8" s="2" t="s">
        <v>31</v>
      </c>
      <c r="F8" t="s">
        <v>32</v>
      </c>
    </row>
    <row r="9" spans="1:8" ht="18">
      <c r="A9" s="51" t="s">
        <v>48</v>
      </c>
      <c r="B9" s="51"/>
      <c r="C9" s="2" t="s">
        <v>28</v>
      </c>
      <c r="F9" t="s">
        <v>31</v>
      </c>
    </row>
    <row r="10" spans="1:8" ht="18">
      <c r="A10" s="51" t="s">
        <v>59</v>
      </c>
      <c r="B10" s="51"/>
      <c r="C10" s="2" t="s">
        <v>28</v>
      </c>
    </row>
    <row r="11" spans="1:8" ht="18">
      <c r="A11" s="51" t="s">
        <v>61</v>
      </c>
      <c r="B11" s="51"/>
      <c r="C11" s="2" t="s">
        <v>28</v>
      </c>
    </row>
    <row r="12" spans="1:8" ht="18">
      <c r="A12" s="51" t="s">
        <v>8</v>
      </c>
      <c r="B12" s="51"/>
      <c r="C12" s="2" t="s">
        <v>28</v>
      </c>
    </row>
    <row r="13" spans="1:8" ht="18">
      <c r="A13" s="51" t="s">
        <v>60</v>
      </c>
      <c r="B13" s="51"/>
      <c r="C13" s="2" t="s">
        <v>31</v>
      </c>
    </row>
    <row r="14" spans="1:8" ht="18">
      <c r="A14" s="51" t="s">
        <v>49</v>
      </c>
      <c r="B14" s="51"/>
      <c r="C14" s="2" t="s">
        <v>31</v>
      </c>
    </row>
    <row r="15" spans="1:8" ht="18">
      <c r="A15" s="43" t="s">
        <v>50</v>
      </c>
      <c r="B15" s="44"/>
      <c r="C15" s="2" t="s">
        <v>28</v>
      </c>
    </row>
    <row r="16" spans="1:8" ht="18">
      <c r="A16" s="43" t="s">
        <v>51</v>
      </c>
      <c r="B16" s="44"/>
      <c r="C16" s="2" t="s">
        <v>28</v>
      </c>
    </row>
    <row r="17" spans="1:3" ht="18">
      <c r="A17" s="43" t="s">
        <v>15</v>
      </c>
      <c r="B17" s="44"/>
      <c r="C17" s="2" t="s">
        <v>28</v>
      </c>
    </row>
    <row r="18" spans="1:3" ht="18">
      <c r="A18" s="43" t="s">
        <v>18</v>
      </c>
      <c r="B18" s="44"/>
      <c r="C18" s="2" t="s">
        <v>28</v>
      </c>
    </row>
    <row r="19" spans="1:3" ht="18">
      <c r="A19" s="43" t="s">
        <v>19</v>
      </c>
      <c r="B19" s="44"/>
      <c r="C19" s="2" t="s">
        <v>28</v>
      </c>
    </row>
    <row r="20" spans="1:3" ht="18">
      <c r="A20" s="43" t="s">
        <v>21</v>
      </c>
      <c r="B20" s="44"/>
      <c r="C20" s="2" t="s">
        <v>28</v>
      </c>
    </row>
    <row r="21" spans="1:3" ht="18">
      <c r="A21" s="43" t="s">
        <v>52</v>
      </c>
      <c r="B21" s="44"/>
      <c r="C21" s="2" t="s">
        <v>28</v>
      </c>
    </row>
    <row r="22" spans="1:3" ht="18">
      <c r="A22" s="43" t="s">
        <v>22</v>
      </c>
      <c r="B22" s="44"/>
      <c r="C22" s="2" t="s">
        <v>31</v>
      </c>
    </row>
    <row r="23" spans="1:3" ht="18">
      <c r="A23" s="43" t="s">
        <v>53</v>
      </c>
      <c r="B23" s="44"/>
      <c r="C23" s="2" t="s">
        <v>28</v>
      </c>
    </row>
    <row r="24" spans="1:3" ht="18">
      <c r="A24" s="43" t="s">
        <v>54</v>
      </c>
      <c r="B24" s="44"/>
      <c r="C24" s="2" t="s">
        <v>28</v>
      </c>
    </row>
    <row r="25" spans="1:3" ht="18">
      <c r="A25" s="43" t="s">
        <v>55</v>
      </c>
      <c r="B25" s="44"/>
      <c r="C25" s="2" t="s">
        <v>31</v>
      </c>
    </row>
    <row r="26" spans="1:3" ht="18">
      <c r="A26" s="43" t="s">
        <v>56</v>
      </c>
      <c r="B26" s="44"/>
      <c r="C26" s="2" t="s">
        <v>28</v>
      </c>
    </row>
    <row r="27" spans="1:3" ht="18">
      <c r="A27" s="43" t="s">
        <v>57</v>
      </c>
      <c r="B27" s="44"/>
      <c r="C27" s="2" t="s">
        <v>28</v>
      </c>
    </row>
    <row r="28" spans="1:3" ht="18">
      <c r="A28" s="43" t="s">
        <v>24</v>
      </c>
      <c r="B28" s="44"/>
      <c r="C28" s="2" t="s">
        <v>28</v>
      </c>
    </row>
    <row r="29" spans="1:3" ht="18">
      <c r="A29" s="45" t="s">
        <v>25</v>
      </c>
      <c r="B29" s="45"/>
      <c r="C29" s="2" t="s">
        <v>28</v>
      </c>
    </row>
    <row r="30" spans="1:3" ht="18">
      <c r="A30" s="45" t="s">
        <v>58</v>
      </c>
      <c r="B30" s="45"/>
      <c r="C30" s="2" t="s">
        <v>28</v>
      </c>
    </row>
    <row r="31" spans="1:3" s="41" customFormat="1" ht="18">
      <c r="A31" s="47"/>
      <c r="B31" s="48"/>
      <c r="C31" s="2"/>
    </row>
    <row r="32" spans="1:3">
      <c r="A32" s="22"/>
      <c r="B32" s="22"/>
      <c r="C32" s="3" t="s">
        <v>27</v>
      </c>
    </row>
    <row r="33" spans="1:8" ht="20.399999999999999">
      <c r="A33" s="23" t="s">
        <v>28</v>
      </c>
      <c r="B33" s="23">
        <f>COUNTIF(C5:C30,A33)</f>
        <v>19</v>
      </c>
      <c r="C33" s="7" t="str">
        <f>IF(14&lt;=B33,"Рішення прийнято","Рішення не прийнято")</f>
        <v>Рішення прийнято</v>
      </c>
    </row>
    <row r="34" spans="1:8" ht="17.399999999999999">
      <c r="A34" s="25" t="s">
        <v>33</v>
      </c>
      <c r="B34" s="23">
        <f>COUNTIF(C5:C30,A34)</f>
        <v>0</v>
      </c>
      <c r="C34" s="3"/>
    </row>
    <row r="35" spans="1:8" ht="17.399999999999999">
      <c r="A35" s="23" t="s">
        <v>29</v>
      </c>
      <c r="B35" s="23">
        <f>COUNTIF(C5:C30,A35)</f>
        <v>0</v>
      </c>
      <c r="C35" s="3"/>
    </row>
    <row r="36" spans="1:8" ht="17.399999999999999">
      <c r="A36" s="23" t="s">
        <v>32</v>
      </c>
      <c r="B36" s="23">
        <f>COUNTIF(C5:C30,A36)</f>
        <v>0</v>
      </c>
      <c r="C36" s="3"/>
    </row>
    <row r="37" spans="1:8" ht="17.399999999999999">
      <c r="A37" s="23" t="s">
        <v>31</v>
      </c>
      <c r="B37" s="23">
        <f>COUNTIF(C5:C30,A37)</f>
        <v>7</v>
      </c>
      <c r="C37" s="3"/>
    </row>
    <row r="38" spans="1:8" ht="16.5" customHeight="1">
      <c r="A38" s="26"/>
      <c r="G38" s="6">
        <f>SUM(B33:B37)</f>
        <v>26</v>
      </c>
      <c r="H38" s="3" t="str">
        <f>IF(G38=26,"Вірно!!!","ПОМИЛКА")</f>
        <v>Вірно!!!</v>
      </c>
    </row>
    <row r="39" spans="1:8" ht="10.5" customHeight="1"/>
    <row r="40" spans="1:8" ht="18">
      <c r="A40" s="26" t="s">
        <v>30</v>
      </c>
      <c r="B40" s="26"/>
      <c r="C40" s="8" t="str">
        <f>'Порядок денний'!C40</f>
        <v>Голомбіца О.О.</v>
      </c>
    </row>
    <row r="41" spans="1:8" ht="9" customHeight="1">
      <c r="A41" s="26"/>
      <c r="B41" s="26"/>
      <c r="C41" s="8"/>
    </row>
    <row r="42" spans="1:8" ht="18">
      <c r="A42" s="26" t="s">
        <v>36</v>
      </c>
      <c r="B42" s="26"/>
      <c r="C42" s="8" t="str">
        <f>'Порядок денний'!C42</f>
        <v>Кобаса Н.Ю.</v>
      </c>
    </row>
    <row r="43" spans="1:8" ht="9.75" customHeight="1">
      <c r="A43" s="26"/>
      <c r="B43" s="26"/>
      <c r="C43" s="8"/>
    </row>
    <row r="44" spans="1:8" ht="18">
      <c r="A44" s="26" t="s">
        <v>36</v>
      </c>
      <c r="B44" s="26"/>
      <c r="C44" s="8" t="str">
        <f>'Порядок денний'!C44</f>
        <v>Косівський М.І.</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7.xml><?xml version="1.0" encoding="utf-8"?>
<worksheet xmlns="http://schemas.openxmlformats.org/spreadsheetml/2006/main" xmlns:r="http://schemas.openxmlformats.org/officeDocument/2006/relationships">
  <dimension ref="A1:H44"/>
  <sheetViews>
    <sheetView workbookViewId="0">
      <selection activeCell="E15" sqref="E15"/>
    </sheetView>
  </sheetViews>
  <sheetFormatPr defaultRowHeight="14.4"/>
  <cols>
    <col min="1" max="1" width="31.109375" style="17" customWidth="1"/>
    <col min="2" max="2" width="24.88671875" style="17" customWidth="1"/>
    <col min="3" max="3" width="47"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сорок сьомої сесії Рахівської міської ради                         8-го скликання від 23.02.2024 р.</v>
      </c>
    </row>
    <row r="2" spans="1:8">
      <c r="A2" s="63" t="s">
        <v>69</v>
      </c>
      <c r="B2" s="63"/>
      <c r="C2" s="63"/>
    </row>
    <row r="3" spans="1:8" ht="45" customHeight="1">
      <c r="A3" s="64"/>
      <c r="B3" s="64"/>
      <c r="C3" s="64"/>
    </row>
    <row r="4" spans="1:8" s="1" customFormat="1" ht="17.399999999999999">
      <c r="A4" s="52" t="s">
        <v>0</v>
      </c>
      <c r="B4" s="52"/>
      <c r="C4" s="46" t="s">
        <v>34</v>
      </c>
    </row>
    <row r="5" spans="1:8" ht="18">
      <c r="A5" s="51" t="s">
        <v>46</v>
      </c>
      <c r="B5" s="51"/>
      <c r="C5" s="2" t="s">
        <v>31</v>
      </c>
      <c r="F5" t="s">
        <v>28</v>
      </c>
    </row>
    <row r="6" spans="1:8" ht="18">
      <c r="A6" s="51" t="s">
        <v>47</v>
      </c>
      <c r="B6" s="51"/>
      <c r="C6" s="2" t="s">
        <v>28</v>
      </c>
      <c r="F6" t="s">
        <v>33</v>
      </c>
      <c r="H6" t="s">
        <v>45</v>
      </c>
    </row>
    <row r="7" spans="1:8" ht="18">
      <c r="A7" s="51" t="s">
        <v>2</v>
      </c>
      <c r="B7" s="51"/>
      <c r="C7" s="2" t="s">
        <v>31</v>
      </c>
      <c r="F7" t="s">
        <v>29</v>
      </c>
    </row>
    <row r="8" spans="1:8" ht="18">
      <c r="A8" s="51" t="s">
        <v>3</v>
      </c>
      <c r="B8" s="51"/>
      <c r="C8" s="2" t="s">
        <v>28</v>
      </c>
      <c r="F8" t="s">
        <v>32</v>
      </c>
    </row>
    <row r="9" spans="1:8" ht="18">
      <c r="A9" s="51" t="s">
        <v>48</v>
      </c>
      <c r="B9" s="51"/>
      <c r="C9" s="2" t="s">
        <v>28</v>
      </c>
      <c r="F9" t="s">
        <v>31</v>
      </c>
    </row>
    <row r="10" spans="1:8" ht="18">
      <c r="A10" s="51" t="s">
        <v>59</v>
      </c>
      <c r="B10" s="51"/>
      <c r="C10" s="2" t="s">
        <v>28</v>
      </c>
    </row>
    <row r="11" spans="1:8" ht="18">
      <c r="A11" s="51" t="s">
        <v>61</v>
      </c>
      <c r="B11" s="51"/>
      <c r="C11" s="2" t="s">
        <v>28</v>
      </c>
    </row>
    <row r="12" spans="1:8" ht="18">
      <c r="A12" s="51" t="s">
        <v>8</v>
      </c>
      <c r="B12" s="51"/>
      <c r="C12" s="2" t="s">
        <v>33</v>
      </c>
    </row>
    <row r="13" spans="1:8" ht="18">
      <c r="A13" s="51" t="s">
        <v>60</v>
      </c>
      <c r="B13" s="51"/>
      <c r="C13" s="2" t="s">
        <v>31</v>
      </c>
    </row>
    <row r="14" spans="1:8" ht="18">
      <c r="A14" s="51" t="s">
        <v>49</v>
      </c>
      <c r="B14" s="51"/>
      <c r="C14" s="2" t="s">
        <v>31</v>
      </c>
    </row>
    <row r="15" spans="1:8" ht="18">
      <c r="A15" s="43" t="s">
        <v>50</v>
      </c>
      <c r="B15" s="44"/>
      <c r="C15" s="2" t="s">
        <v>28</v>
      </c>
    </row>
    <row r="16" spans="1:8" ht="18">
      <c r="A16" s="43" t="s">
        <v>51</v>
      </c>
      <c r="B16" s="44"/>
      <c r="C16" s="2" t="s">
        <v>28</v>
      </c>
    </row>
    <row r="17" spans="1:3" ht="18">
      <c r="A17" s="43" t="s">
        <v>15</v>
      </c>
      <c r="B17" s="44"/>
      <c r="C17" s="2" t="s">
        <v>32</v>
      </c>
    </row>
    <row r="18" spans="1:3" ht="18">
      <c r="A18" s="43" t="s">
        <v>18</v>
      </c>
      <c r="B18" s="44"/>
      <c r="C18" s="2" t="s">
        <v>28</v>
      </c>
    </row>
    <row r="19" spans="1:3" ht="18">
      <c r="A19" s="43" t="s">
        <v>19</v>
      </c>
      <c r="B19" s="44"/>
      <c r="C19" s="2" t="s">
        <v>28</v>
      </c>
    </row>
    <row r="20" spans="1:3" ht="18">
      <c r="A20" s="43" t="s">
        <v>21</v>
      </c>
      <c r="B20" s="44"/>
      <c r="C20" s="2" t="s">
        <v>28</v>
      </c>
    </row>
    <row r="21" spans="1:3" ht="18">
      <c r="A21" s="43" t="s">
        <v>52</v>
      </c>
      <c r="B21" s="44"/>
      <c r="C21" s="2" t="s">
        <v>28</v>
      </c>
    </row>
    <row r="22" spans="1:3" ht="18">
      <c r="A22" s="43" t="s">
        <v>22</v>
      </c>
      <c r="B22" s="44"/>
      <c r="C22" s="2" t="s">
        <v>31</v>
      </c>
    </row>
    <row r="23" spans="1:3" ht="18">
      <c r="A23" s="43" t="s">
        <v>53</v>
      </c>
      <c r="B23" s="44"/>
      <c r="C23" s="2" t="s">
        <v>28</v>
      </c>
    </row>
    <row r="24" spans="1:3" ht="18">
      <c r="A24" s="43" t="s">
        <v>54</v>
      </c>
      <c r="B24" s="44"/>
      <c r="C24" s="2" t="s">
        <v>28</v>
      </c>
    </row>
    <row r="25" spans="1:3" ht="18">
      <c r="A25" s="43" t="s">
        <v>55</v>
      </c>
      <c r="B25" s="44"/>
      <c r="C25" s="2" t="s">
        <v>31</v>
      </c>
    </row>
    <row r="26" spans="1:3" ht="18">
      <c r="A26" s="43" t="s">
        <v>56</v>
      </c>
      <c r="B26" s="44"/>
      <c r="C26" s="2" t="s">
        <v>28</v>
      </c>
    </row>
    <row r="27" spans="1:3" ht="18">
      <c r="A27" s="43" t="s">
        <v>57</v>
      </c>
      <c r="B27" s="44"/>
      <c r="C27" s="2" t="s">
        <v>28</v>
      </c>
    </row>
    <row r="28" spans="1:3" ht="18">
      <c r="A28" s="43" t="s">
        <v>24</v>
      </c>
      <c r="B28" s="44"/>
      <c r="C28" s="2" t="s">
        <v>28</v>
      </c>
    </row>
    <row r="29" spans="1:3" ht="18">
      <c r="A29" s="45" t="s">
        <v>25</v>
      </c>
      <c r="B29" s="45"/>
      <c r="C29" s="2" t="s">
        <v>28</v>
      </c>
    </row>
    <row r="30" spans="1:3" ht="18">
      <c r="A30" s="45" t="s">
        <v>58</v>
      </c>
      <c r="B30" s="45"/>
      <c r="C30" s="2" t="s">
        <v>28</v>
      </c>
    </row>
    <row r="31" spans="1:3" s="41" customFormat="1" ht="18">
      <c r="A31" s="47"/>
      <c r="B31" s="48"/>
      <c r="C31" s="2"/>
    </row>
    <row r="32" spans="1:3">
      <c r="A32" s="22"/>
      <c r="B32" s="22"/>
      <c r="C32" s="3" t="s">
        <v>27</v>
      </c>
    </row>
    <row r="33" spans="1:8" ht="20.399999999999999">
      <c r="A33" s="23" t="s">
        <v>28</v>
      </c>
      <c r="B33" s="23">
        <f>COUNTIF(C5:C30,A33)</f>
        <v>18</v>
      </c>
      <c r="C33" s="7" t="str">
        <f>IF(14&lt;=B33,"Рішення прийнято","Рішення не прийнято")</f>
        <v>Рішення прийнято</v>
      </c>
    </row>
    <row r="34" spans="1:8" ht="17.399999999999999">
      <c r="A34" s="25" t="s">
        <v>33</v>
      </c>
      <c r="B34" s="23">
        <f>COUNTIF(C5:C30,A34)</f>
        <v>1</v>
      </c>
      <c r="C34" s="3"/>
    </row>
    <row r="35" spans="1:8" ht="17.399999999999999">
      <c r="A35" s="23" t="s">
        <v>29</v>
      </c>
      <c r="B35" s="23">
        <f>COUNTIF(C5:C30,A35)</f>
        <v>0</v>
      </c>
      <c r="C35" s="3"/>
    </row>
    <row r="36" spans="1:8" ht="17.399999999999999">
      <c r="A36" s="23" t="s">
        <v>32</v>
      </c>
      <c r="B36" s="23">
        <f>COUNTIF(C5:C30,A36)</f>
        <v>1</v>
      </c>
      <c r="C36" s="3"/>
    </row>
    <row r="37" spans="1:8" ht="17.399999999999999">
      <c r="A37" s="23" t="s">
        <v>31</v>
      </c>
      <c r="B37" s="23">
        <f>COUNTIF(C5:C30,A37)</f>
        <v>6</v>
      </c>
      <c r="C37" s="3"/>
    </row>
    <row r="38" spans="1:8" ht="16.5" customHeight="1">
      <c r="A38" s="26"/>
      <c r="G38" s="6">
        <f>SUM(B33:B37)</f>
        <v>26</v>
      </c>
      <c r="H38" s="3" t="str">
        <f>IF(G38=26,"Вірно!!!","ПОМИЛКА")</f>
        <v>Вірно!!!</v>
      </c>
    </row>
    <row r="39" spans="1:8" ht="10.5" customHeight="1"/>
    <row r="40" spans="1:8" ht="18">
      <c r="A40" s="26" t="s">
        <v>30</v>
      </c>
      <c r="B40" s="26"/>
      <c r="C40" s="8" t="str">
        <f>'Порядок денний'!C40</f>
        <v>Голомбіца О.О.</v>
      </c>
    </row>
    <row r="41" spans="1:8" ht="9" customHeight="1">
      <c r="A41" s="26"/>
      <c r="B41" s="26"/>
      <c r="C41" s="8"/>
    </row>
    <row r="42" spans="1:8" ht="18">
      <c r="A42" s="26" t="s">
        <v>36</v>
      </c>
      <c r="B42" s="26"/>
      <c r="C42" s="8" t="str">
        <f>'Порядок денний'!C42</f>
        <v>Кобаса Н.Ю.</v>
      </c>
    </row>
    <row r="43" spans="1:8" ht="9.75" customHeight="1">
      <c r="A43" s="26"/>
      <c r="B43" s="26"/>
      <c r="C43" s="8"/>
    </row>
    <row r="44" spans="1:8" ht="18">
      <c r="A44" s="26" t="s">
        <v>36</v>
      </c>
      <c r="B44" s="26"/>
      <c r="C44" s="8" t="str">
        <f>'Порядок денний'!C44</f>
        <v>Косівський М.І.</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8.xml><?xml version="1.0" encoding="utf-8"?>
<worksheet xmlns="http://schemas.openxmlformats.org/spreadsheetml/2006/main" xmlns:r="http://schemas.openxmlformats.org/officeDocument/2006/relationships">
  <dimension ref="A1:H44"/>
  <sheetViews>
    <sheetView workbookViewId="0">
      <selection activeCell="I13" sqref="I13"/>
    </sheetView>
  </sheetViews>
  <sheetFormatPr defaultRowHeight="14.4"/>
  <cols>
    <col min="1" max="1" width="31.109375" style="17" customWidth="1"/>
    <col min="2" max="2" width="24.88671875" style="17" customWidth="1"/>
    <col min="3" max="3" width="47"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сорок сьомої сесії Рахівської міської ради                         8-го скликання від 23.02.2024 р.</v>
      </c>
    </row>
    <row r="2" spans="1:8">
      <c r="A2" s="63" t="s">
        <v>70</v>
      </c>
      <c r="B2" s="63"/>
      <c r="C2" s="63"/>
    </row>
    <row r="3" spans="1:8" ht="91.5" customHeight="1">
      <c r="A3" s="64"/>
      <c r="B3" s="64"/>
      <c r="C3" s="64"/>
    </row>
    <row r="4" spans="1:8" s="1" customFormat="1" ht="17.399999999999999">
      <c r="A4" s="52" t="s">
        <v>0</v>
      </c>
      <c r="B4" s="52"/>
      <c r="C4" s="46" t="s">
        <v>34</v>
      </c>
    </row>
    <row r="5" spans="1:8" ht="18">
      <c r="A5" s="51" t="s">
        <v>46</v>
      </c>
      <c r="B5" s="51"/>
      <c r="C5" s="2" t="s">
        <v>31</v>
      </c>
      <c r="F5" t="s">
        <v>28</v>
      </c>
    </row>
    <row r="6" spans="1:8" ht="18">
      <c r="A6" s="51" t="s">
        <v>47</v>
      </c>
      <c r="B6" s="51"/>
      <c r="C6" s="2" t="s">
        <v>31</v>
      </c>
      <c r="F6" t="s">
        <v>33</v>
      </c>
      <c r="H6" t="s">
        <v>45</v>
      </c>
    </row>
    <row r="7" spans="1:8" ht="18">
      <c r="A7" s="51" t="s">
        <v>2</v>
      </c>
      <c r="B7" s="51"/>
      <c r="C7" s="2" t="s">
        <v>31</v>
      </c>
      <c r="F7" t="s">
        <v>29</v>
      </c>
    </row>
    <row r="8" spans="1:8" ht="18">
      <c r="A8" s="51" t="s">
        <v>3</v>
      </c>
      <c r="B8" s="51"/>
      <c r="C8" s="2" t="s">
        <v>31</v>
      </c>
      <c r="F8" t="s">
        <v>32</v>
      </c>
    </row>
    <row r="9" spans="1:8" ht="18">
      <c r="A9" s="51" t="s">
        <v>48</v>
      </c>
      <c r="B9" s="51"/>
      <c r="C9" s="2" t="s">
        <v>28</v>
      </c>
      <c r="F9" t="s">
        <v>31</v>
      </c>
    </row>
    <row r="10" spans="1:8" ht="18">
      <c r="A10" s="51" t="s">
        <v>59</v>
      </c>
      <c r="B10" s="51"/>
      <c r="C10" s="2" t="s">
        <v>28</v>
      </c>
    </row>
    <row r="11" spans="1:8" ht="18">
      <c r="A11" s="51" t="s">
        <v>61</v>
      </c>
      <c r="B11" s="51"/>
      <c r="C11" s="2" t="s">
        <v>28</v>
      </c>
    </row>
    <row r="12" spans="1:8" ht="18">
      <c r="A12" s="51" t="s">
        <v>8</v>
      </c>
      <c r="B12" s="51"/>
      <c r="C12" s="2" t="s">
        <v>28</v>
      </c>
    </row>
    <row r="13" spans="1:8" ht="18">
      <c r="A13" s="51" t="s">
        <v>60</v>
      </c>
      <c r="B13" s="51"/>
      <c r="C13" s="2" t="s">
        <v>31</v>
      </c>
    </row>
    <row r="14" spans="1:8" ht="18">
      <c r="A14" s="51" t="s">
        <v>49</v>
      </c>
      <c r="B14" s="51"/>
      <c r="C14" s="2" t="s">
        <v>31</v>
      </c>
    </row>
    <row r="15" spans="1:8" ht="18">
      <c r="A15" s="43" t="s">
        <v>50</v>
      </c>
      <c r="B15" s="44"/>
      <c r="C15" s="2" t="s">
        <v>28</v>
      </c>
    </row>
    <row r="16" spans="1:8" ht="18">
      <c r="A16" s="43" t="s">
        <v>51</v>
      </c>
      <c r="B16" s="44"/>
      <c r="C16" s="2" t="s">
        <v>28</v>
      </c>
    </row>
    <row r="17" spans="1:3" ht="18">
      <c r="A17" s="43" t="s">
        <v>15</v>
      </c>
      <c r="B17" s="44"/>
      <c r="C17" s="2" t="s">
        <v>28</v>
      </c>
    </row>
    <row r="18" spans="1:3" ht="18">
      <c r="A18" s="43" t="s">
        <v>18</v>
      </c>
      <c r="B18" s="44"/>
      <c r="C18" s="2" t="s">
        <v>31</v>
      </c>
    </row>
    <row r="19" spans="1:3" ht="18">
      <c r="A19" s="43" t="s">
        <v>19</v>
      </c>
      <c r="B19" s="44"/>
      <c r="C19" s="2" t="s">
        <v>28</v>
      </c>
    </row>
    <row r="20" spans="1:3" ht="18">
      <c r="A20" s="43" t="s">
        <v>21</v>
      </c>
      <c r="B20" s="44"/>
      <c r="C20" s="2" t="s">
        <v>28</v>
      </c>
    </row>
    <row r="21" spans="1:3" ht="18">
      <c r="A21" s="43" t="s">
        <v>52</v>
      </c>
      <c r="B21" s="44"/>
      <c r="C21" s="2" t="s">
        <v>28</v>
      </c>
    </row>
    <row r="22" spans="1:3" ht="18">
      <c r="A22" s="43" t="s">
        <v>22</v>
      </c>
      <c r="B22" s="44"/>
      <c r="C22" s="2" t="s">
        <v>31</v>
      </c>
    </row>
    <row r="23" spans="1:3" ht="18">
      <c r="A23" s="43" t="s">
        <v>53</v>
      </c>
      <c r="B23" s="44"/>
      <c r="C23" s="2" t="s">
        <v>28</v>
      </c>
    </row>
    <row r="24" spans="1:3" ht="18">
      <c r="A24" s="43" t="s">
        <v>54</v>
      </c>
      <c r="B24" s="44"/>
      <c r="C24" s="2" t="s">
        <v>28</v>
      </c>
    </row>
    <row r="25" spans="1:3" ht="18">
      <c r="A25" s="43" t="s">
        <v>55</v>
      </c>
      <c r="B25" s="44"/>
      <c r="C25" s="2" t="s">
        <v>31</v>
      </c>
    </row>
    <row r="26" spans="1:3" ht="18">
      <c r="A26" s="43" t="s">
        <v>56</v>
      </c>
      <c r="B26" s="44"/>
      <c r="C26" s="2" t="s">
        <v>28</v>
      </c>
    </row>
    <row r="27" spans="1:3" ht="18">
      <c r="A27" s="43" t="s">
        <v>57</v>
      </c>
      <c r="B27" s="44"/>
      <c r="C27" s="2" t="s">
        <v>28</v>
      </c>
    </row>
    <row r="28" spans="1:3" ht="18">
      <c r="A28" s="43" t="s">
        <v>24</v>
      </c>
      <c r="B28" s="44"/>
      <c r="C28" s="2" t="s">
        <v>28</v>
      </c>
    </row>
    <row r="29" spans="1:3" ht="18">
      <c r="A29" s="45" t="s">
        <v>25</v>
      </c>
      <c r="B29" s="45"/>
      <c r="C29" s="2" t="s">
        <v>31</v>
      </c>
    </row>
    <row r="30" spans="1:3" ht="18">
      <c r="A30" s="45" t="s">
        <v>58</v>
      </c>
      <c r="B30" s="45"/>
      <c r="C30" s="2" t="s">
        <v>28</v>
      </c>
    </row>
    <row r="31" spans="1:3" s="41" customFormat="1" ht="18">
      <c r="A31" s="47"/>
      <c r="B31" s="48"/>
      <c r="C31" s="2"/>
    </row>
    <row r="32" spans="1:3">
      <c r="A32" s="22"/>
      <c r="B32" s="22"/>
      <c r="C32" s="3" t="s">
        <v>27</v>
      </c>
    </row>
    <row r="33" spans="1:8" ht="20.399999999999999">
      <c r="A33" s="23" t="s">
        <v>28</v>
      </c>
      <c r="B33" s="23">
        <f>COUNTIF(C5:C30,A33)</f>
        <v>16</v>
      </c>
      <c r="C33" s="7" t="str">
        <f>IF(14&lt;=B33,"Рішення прийнято","Рішення не прийнято")</f>
        <v>Рішення прийнято</v>
      </c>
    </row>
    <row r="34" spans="1:8" ht="17.399999999999999">
      <c r="A34" s="25" t="s">
        <v>33</v>
      </c>
      <c r="B34" s="23">
        <f>COUNTIF(C5:C30,A34)</f>
        <v>0</v>
      </c>
      <c r="C34" s="3"/>
    </row>
    <row r="35" spans="1:8" ht="17.399999999999999">
      <c r="A35" s="23" t="s">
        <v>29</v>
      </c>
      <c r="B35" s="23">
        <f>COUNTIF(C5:C30,A35)</f>
        <v>0</v>
      </c>
      <c r="C35" s="3"/>
    </row>
    <row r="36" spans="1:8" ht="17.399999999999999">
      <c r="A36" s="23" t="s">
        <v>32</v>
      </c>
      <c r="B36" s="23">
        <f>COUNTIF(C5:C30,A36)</f>
        <v>0</v>
      </c>
      <c r="C36" s="3"/>
    </row>
    <row r="37" spans="1:8" ht="17.399999999999999">
      <c r="A37" s="23" t="s">
        <v>31</v>
      </c>
      <c r="B37" s="23">
        <f>COUNTIF(C5:C30,A37)</f>
        <v>10</v>
      </c>
      <c r="C37" s="3"/>
    </row>
    <row r="38" spans="1:8" ht="16.5" customHeight="1">
      <c r="A38" s="26"/>
      <c r="G38" s="6">
        <f>SUM(B33:B37)</f>
        <v>26</v>
      </c>
      <c r="H38" s="3" t="str">
        <f>IF(G38=26,"Вірно!!!","ПОМИЛКА")</f>
        <v>Вірно!!!</v>
      </c>
    </row>
    <row r="39" spans="1:8" ht="10.5" customHeight="1"/>
    <row r="40" spans="1:8" ht="18">
      <c r="A40" s="26" t="s">
        <v>30</v>
      </c>
      <c r="B40" s="26"/>
      <c r="C40" s="8" t="str">
        <f>'Порядок денний'!C40</f>
        <v>Голомбіца О.О.</v>
      </c>
    </row>
    <row r="41" spans="1:8" ht="9" customHeight="1">
      <c r="A41" s="26"/>
      <c r="B41" s="26"/>
      <c r="C41" s="8"/>
    </row>
    <row r="42" spans="1:8" ht="18">
      <c r="A42" s="26" t="s">
        <v>36</v>
      </c>
      <c r="B42" s="26"/>
      <c r="C42" s="8" t="str">
        <f>'Порядок денний'!C42</f>
        <v>Кобаса Н.Ю.</v>
      </c>
    </row>
    <row r="43" spans="1:8" ht="9.75" customHeight="1">
      <c r="A43" s="26"/>
      <c r="B43" s="26"/>
      <c r="C43" s="8"/>
    </row>
    <row r="44" spans="1:8" ht="18">
      <c r="A44" s="26" t="s">
        <v>36</v>
      </c>
      <c r="B44" s="26"/>
      <c r="C44" s="8" t="str">
        <f>'Порядок денний'!C44</f>
        <v>Косівський М.І.</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9.xml><?xml version="1.0" encoding="utf-8"?>
<worksheet xmlns="http://schemas.openxmlformats.org/spreadsheetml/2006/main" xmlns:r="http://schemas.openxmlformats.org/officeDocument/2006/relationships">
  <dimension ref="A1:H44"/>
  <sheetViews>
    <sheetView topLeftCell="A8" workbookViewId="0">
      <selection activeCell="C11" sqref="C11"/>
    </sheetView>
  </sheetViews>
  <sheetFormatPr defaultRowHeight="14.4"/>
  <cols>
    <col min="1" max="1" width="31.109375" style="17" customWidth="1"/>
    <col min="2" max="2" width="24.88671875" style="17" customWidth="1"/>
    <col min="3" max="3" width="47"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сорок сьомої сесії Рахівської міської ради                         8-го скликання від 23.02.2024 р.</v>
      </c>
    </row>
    <row r="2" spans="1:8">
      <c r="A2" s="63" t="s">
        <v>71</v>
      </c>
      <c r="B2" s="63"/>
      <c r="C2" s="63"/>
    </row>
    <row r="3" spans="1:8" ht="51" customHeight="1">
      <c r="A3" s="64"/>
      <c r="B3" s="64"/>
      <c r="C3" s="64"/>
    </row>
    <row r="4" spans="1:8" s="1" customFormat="1" ht="17.399999999999999">
      <c r="A4" s="52" t="s">
        <v>0</v>
      </c>
      <c r="B4" s="52"/>
      <c r="C4" s="46" t="s">
        <v>34</v>
      </c>
    </row>
    <row r="5" spans="1:8" ht="18">
      <c r="A5" s="51" t="s">
        <v>46</v>
      </c>
      <c r="B5" s="51"/>
      <c r="C5" s="2" t="s">
        <v>31</v>
      </c>
      <c r="F5" t="s">
        <v>28</v>
      </c>
    </row>
    <row r="6" spans="1:8" ht="18">
      <c r="A6" s="51" t="s">
        <v>47</v>
      </c>
      <c r="B6" s="51"/>
      <c r="C6" s="2" t="s">
        <v>29</v>
      </c>
      <c r="F6" t="s">
        <v>33</v>
      </c>
      <c r="H6" t="s">
        <v>45</v>
      </c>
    </row>
    <row r="7" spans="1:8" ht="18">
      <c r="A7" s="51" t="s">
        <v>2</v>
      </c>
      <c r="B7" s="51"/>
      <c r="C7" s="2" t="s">
        <v>31</v>
      </c>
      <c r="F7" t="s">
        <v>29</v>
      </c>
    </row>
    <row r="8" spans="1:8" ht="18">
      <c r="A8" s="51" t="s">
        <v>3</v>
      </c>
      <c r="B8" s="51"/>
      <c r="C8" s="2" t="s">
        <v>29</v>
      </c>
      <c r="F8" t="s">
        <v>32</v>
      </c>
    </row>
    <row r="9" spans="1:8" ht="18">
      <c r="A9" s="51" t="s">
        <v>48</v>
      </c>
      <c r="B9" s="51"/>
      <c r="C9" s="2" t="s">
        <v>29</v>
      </c>
      <c r="F9" t="s">
        <v>31</v>
      </c>
    </row>
    <row r="10" spans="1:8" ht="18">
      <c r="A10" s="51" t="s">
        <v>59</v>
      </c>
      <c r="B10" s="51"/>
      <c r="C10" s="2" t="s">
        <v>29</v>
      </c>
    </row>
    <row r="11" spans="1:8" ht="18">
      <c r="A11" s="51" t="s">
        <v>61</v>
      </c>
      <c r="B11" s="51"/>
      <c r="C11" s="2" t="s">
        <v>32</v>
      </c>
    </row>
    <row r="12" spans="1:8" ht="18">
      <c r="A12" s="51" t="s">
        <v>8</v>
      </c>
      <c r="B12" s="51"/>
      <c r="C12" s="2" t="s">
        <v>33</v>
      </c>
    </row>
    <row r="13" spans="1:8" ht="18">
      <c r="A13" s="51" t="s">
        <v>60</v>
      </c>
      <c r="B13" s="51"/>
      <c r="C13" s="2" t="s">
        <v>31</v>
      </c>
    </row>
    <row r="14" spans="1:8" ht="18">
      <c r="A14" s="51" t="s">
        <v>49</v>
      </c>
      <c r="B14" s="51"/>
      <c r="C14" s="2" t="s">
        <v>31</v>
      </c>
    </row>
    <row r="15" spans="1:8" ht="18">
      <c r="A15" s="43" t="s">
        <v>50</v>
      </c>
      <c r="B15" s="44"/>
      <c r="C15" s="2" t="s">
        <v>29</v>
      </c>
    </row>
    <row r="16" spans="1:8" ht="18">
      <c r="A16" s="43" t="s">
        <v>51</v>
      </c>
      <c r="B16" s="44"/>
      <c r="C16" s="2" t="s">
        <v>29</v>
      </c>
    </row>
    <row r="17" spans="1:3" ht="18">
      <c r="A17" s="43" t="s">
        <v>15</v>
      </c>
      <c r="B17" s="44"/>
      <c r="C17" s="2" t="s">
        <v>32</v>
      </c>
    </row>
    <row r="18" spans="1:3" ht="18">
      <c r="A18" s="43" t="s">
        <v>18</v>
      </c>
      <c r="B18" s="44"/>
      <c r="C18" s="2" t="s">
        <v>29</v>
      </c>
    </row>
    <row r="19" spans="1:3" ht="18">
      <c r="A19" s="43" t="s">
        <v>19</v>
      </c>
      <c r="B19" s="44"/>
      <c r="C19" s="2" t="s">
        <v>32</v>
      </c>
    </row>
    <row r="20" spans="1:3" ht="18">
      <c r="A20" s="43" t="s">
        <v>21</v>
      </c>
      <c r="B20" s="44"/>
      <c r="C20" s="2" t="s">
        <v>33</v>
      </c>
    </row>
    <row r="21" spans="1:3" ht="18">
      <c r="A21" s="43" t="s">
        <v>52</v>
      </c>
      <c r="B21" s="44"/>
      <c r="C21" s="2" t="s">
        <v>29</v>
      </c>
    </row>
    <row r="22" spans="1:3" ht="18">
      <c r="A22" s="43" t="s">
        <v>22</v>
      </c>
      <c r="B22" s="44"/>
      <c r="C22" s="2" t="s">
        <v>31</v>
      </c>
    </row>
    <row r="23" spans="1:3" ht="18">
      <c r="A23" s="43" t="s">
        <v>53</v>
      </c>
      <c r="B23" s="44"/>
      <c r="C23" s="2" t="s">
        <v>33</v>
      </c>
    </row>
    <row r="24" spans="1:3" ht="18">
      <c r="A24" s="43" t="s">
        <v>54</v>
      </c>
      <c r="B24" s="44"/>
      <c r="C24" s="2" t="s">
        <v>32</v>
      </c>
    </row>
    <row r="25" spans="1:3" ht="18">
      <c r="A25" s="43" t="s">
        <v>55</v>
      </c>
      <c r="B25" s="44"/>
      <c r="C25" s="2" t="s">
        <v>31</v>
      </c>
    </row>
    <row r="26" spans="1:3" ht="18">
      <c r="A26" s="43" t="s">
        <v>56</v>
      </c>
      <c r="B26" s="44"/>
      <c r="C26" s="2" t="s">
        <v>31</v>
      </c>
    </row>
    <row r="27" spans="1:3" ht="18">
      <c r="A27" s="43" t="s">
        <v>57</v>
      </c>
      <c r="B27" s="44"/>
      <c r="C27" s="2" t="s">
        <v>29</v>
      </c>
    </row>
    <row r="28" spans="1:3" ht="18">
      <c r="A28" s="43" t="s">
        <v>24</v>
      </c>
      <c r="B28" s="44"/>
      <c r="C28" s="2" t="s">
        <v>29</v>
      </c>
    </row>
    <row r="29" spans="1:3" ht="18">
      <c r="A29" s="45" t="s">
        <v>25</v>
      </c>
      <c r="B29" s="45"/>
      <c r="C29" s="2" t="s">
        <v>29</v>
      </c>
    </row>
    <row r="30" spans="1:3" ht="18">
      <c r="A30" s="45" t="s">
        <v>58</v>
      </c>
      <c r="B30" s="45"/>
      <c r="C30" s="2" t="s">
        <v>31</v>
      </c>
    </row>
    <row r="31" spans="1:3" s="41" customFormat="1" ht="18">
      <c r="A31" s="47"/>
      <c r="B31" s="48"/>
      <c r="C31" s="2"/>
    </row>
    <row r="32" spans="1:3">
      <c r="A32" s="22"/>
      <c r="B32" s="22"/>
      <c r="C32" s="3" t="s">
        <v>27</v>
      </c>
    </row>
    <row r="33" spans="1:8" ht="20.399999999999999">
      <c r="A33" s="23" t="s">
        <v>28</v>
      </c>
      <c r="B33" s="23">
        <f>COUNTIF(C5:C30,A33)</f>
        <v>0</v>
      </c>
      <c r="C33" s="7" t="str">
        <f>IF(14&lt;=B33,"Рішення прийнято","Рішення не прийнято")</f>
        <v>Рішення не прийнято</v>
      </c>
    </row>
    <row r="34" spans="1:8" ht="17.399999999999999">
      <c r="A34" s="25" t="s">
        <v>33</v>
      </c>
      <c r="B34" s="23">
        <f>COUNTIF(C5:C30,A34)</f>
        <v>3</v>
      </c>
      <c r="C34" s="3"/>
    </row>
    <row r="35" spans="1:8" ht="17.399999999999999">
      <c r="A35" s="23" t="s">
        <v>29</v>
      </c>
      <c r="B35" s="23">
        <f>COUNTIF(C5:C30,A35)</f>
        <v>11</v>
      </c>
      <c r="C35" s="3"/>
    </row>
    <row r="36" spans="1:8" ht="17.399999999999999">
      <c r="A36" s="23" t="s">
        <v>32</v>
      </c>
      <c r="B36" s="23">
        <f>COUNTIF(C5:C30,A36)</f>
        <v>4</v>
      </c>
      <c r="C36" s="3"/>
    </row>
    <row r="37" spans="1:8" ht="17.399999999999999">
      <c r="A37" s="23" t="s">
        <v>31</v>
      </c>
      <c r="B37" s="23">
        <f>COUNTIF(C5:C30,A37)</f>
        <v>8</v>
      </c>
      <c r="C37" s="3"/>
    </row>
    <row r="38" spans="1:8" ht="16.5" customHeight="1">
      <c r="A38" s="26"/>
      <c r="G38" s="6">
        <f>SUM(B33:B37)</f>
        <v>26</v>
      </c>
      <c r="H38" s="3" t="str">
        <f>IF(G38=26,"Вірно!!!","ПОМИЛКА")</f>
        <v>Вірно!!!</v>
      </c>
    </row>
    <row r="39" spans="1:8" ht="10.5" customHeight="1"/>
    <row r="40" spans="1:8" ht="18">
      <c r="A40" s="26" t="s">
        <v>30</v>
      </c>
      <c r="B40" s="26"/>
      <c r="C40" s="8" t="str">
        <f>'Порядок денний'!C40</f>
        <v>Голомбіца О.О.</v>
      </c>
    </row>
    <row r="41" spans="1:8" ht="9" customHeight="1">
      <c r="A41" s="26"/>
      <c r="B41" s="26"/>
      <c r="C41" s="8"/>
    </row>
    <row r="42" spans="1:8" ht="18">
      <c r="A42" s="26" t="s">
        <v>36</v>
      </c>
      <c r="B42" s="26"/>
      <c r="C42" s="8" t="str">
        <f>'Порядок денний'!C42</f>
        <v>Кобаса Н.Ю.</v>
      </c>
    </row>
    <row r="43" spans="1:8" ht="9.75" customHeight="1">
      <c r="A43" s="26"/>
      <c r="B43" s="26"/>
      <c r="C43" s="8"/>
    </row>
    <row r="44" spans="1:8" ht="18">
      <c r="A44" s="26" t="s">
        <v>36</v>
      </c>
      <c r="B44" s="26"/>
      <c r="C44" s="8" t="str">
        <f>'Порядок денний'!C44</f>
        <v>Косівський М.І.</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xml><?xml version="1.0" encoding="utf-8"?>
<worksheet xmlns="http://schemas.openxmlformats.org/spreadsheetml/2006/main" xmlns:r="http://schemas.openxmlformats.org/officeDocument/2006/relationships">
  <sheetPr codeName="Лист4">
    <tabColor rgb="FF92D050"/>
  </sheetPr>
  <dimension ref="A1:C42"/>
  <sheetViews>
    <sheetView zoomScale="190" zoomScaleNormal="190" workbookViewId="0">
      <selection activeCell="C31" sqref="C31"/>
    </sheetView>
  </sheetViews>
  <sheetFormatPr defaultRowHeight="14.4"/>
  <cols>
    <col min="1" max="1" width="24.88671875" customWidth="1"/>
    <col min="2" max="2" width="27.109375" customWidth="1"/>
    <col min="3" max="3" width="34.5546875" customWidth="1"/>
  </cols>
  <sheetData>
    <row r="1" spans="1:3" ht="49.5" customHeight="1">
      <c r="C1" s="12" t="str">
        <f>'Порядок денний'!C1</f>
        <v>додаток №___ до протоколу                                   сорок сьомої сесії Рахівської міської ради                         8-го скликання від 23.02.2024 р.</v>
      </c>
    </row>
    <row r="2" spans="1:3">
      <c r="A2" s="55" t="s">
        <v>44</v>
      </c>
      <c r="B2" s="55"/>
      <c r="C2" s="55"/>
    </row>
    <row r="3" spans="1:3" ht="27" customHeight="1">
      <c r="A3" s="56"/>
      <c r="B3" s="56"/>
      <c r="C3" s="56"/>
    </row>
    <row r="4" spans="1:3" ht="17.399999999999999">
      <c r="A4" s="57" t="s">
        <v>0</v>
      </c>
      <c r="B4" s="58"/>
      <c r="C4" s="4" t="s">
        <v>34</v>
      </c>
    </row>
    <row r="5" spans="1:3" ht="18">
      <c r="A5" s="53" t="s">
        <v>1</v>
      </c>
      <c r="B5" s="54"/>
      <c r="C5" s="2"/>
    </row>
    <row r="6" spans="1:3" ht="18">
      <c r="A6" s="53" t="s">
        <v>2</v>
      </c>
      <c r="B6" s="54"/>
      <c r="C6" s="2"/>
    </row>
    <row r="7" spans="1:3" ht="18">
      <c r="A7" s="53" t="s">
        <v>3</v>
      </c>
      <c r="B7" s="54"/>
      <c r="C7" s="2"/>
    </row>
    <row r="8" spans="1:3" ht="18">
      <c r="A8" s="53" t="s">
        <v>4</v>
      </c>
      <c r="B8" s="54"/>
      <c r="C8" s="2"/>
    </row>
    <row r="9" spans="1:3" ht="18">
      <c r="A9" s="53" t="s">
        <v>5</v>
      </c>
      <c r="B9" s="54"/>
      <c r="C9" s="2"/>
    </row>
    <row r="10" spans="1:3" ht="18">
      <c r="A10" s="53" t="s">
        <v>6</v>
      </c>
      <c r="B10" s="54"/>
      <c r="C10" s="2"/>
    </row>
    <row r="11" spans="1:3" ht="18">
      <c r="A11" s="53" t="s">
        <v>7</v>
      </c>
      <c r="B11" s="54"/>
      <c r="C11" s="2"/>
    </row>
    <row r="12" spans="1:3" ht="18">
      <c r="A12" s="53" t="s">
        <v>8</v>
      </c>
      <c r="B12" s="54"/>
      <c r="C12" s="2"/>
    </row>
    <row r="13" spans="1:3" ht="18">
      <c r="A13" s="53" t="s">
        <v>9</v>
      </c>
      <c r="B13" s="54"/>
      <c r="C13" s="2"/>
    </row>
    <row r="14" spans="1:3" ht="18">
      <c r="A14" s="53" t="s">
        <v>10</v>
      </c>
      <c r="B14" s="54"/>
      <c r="C14" s="2"/>
    </row>
    <row r="15" spans="1:3" ht="18">
      <c r="A15" s="53" t="s">
        <v>11</v>
      </c>
      <c r="B15" s="54"/>
      <c r="C15" s="2"/>
    </row>
    <row r="16" spans="1:3" ht="18">
      <c r="A16" s="53" t="s">
        <v>12</v>
      </c>
      <c r="B16" s="54"/>
      <c r="C16" s="2"/>
    </row>
    <row r="17" spans="1:3" ht="18">
      <c r="A17" s="53" t="s">
        <v>13</v>
      </c>
      <c r="B17" s="54"/>
      <c r="C17" s="2"/>
    </row>
    <row r="18" spans="1:3" ht="18">
      <c r="A18" s="53" t="s">
        <v>14</v>
      </c>
      <c r="B18" s="54"/>
      <c r="C18" s="2"/>
    </row>
    <row r="19" spans="1:3" ht="18">
      <c r="A19" s="53" t="s">
        <v>15</v>
      </c>
      <c r="B19" s="54"/>
      <c r="C19" s="2"/>
    </row>
    <row r="20" spans="1:3" ht="18">
      <c r="A20" s="53" t="s">
        <v>16</v>
      </c>
      <c r="B20" s="54"/>
      <c r="C20" s="2"/>
    </row>
    <row r="21" spans="1:3" ht="18">
      <c r="A21" s="53" t="s">
        <v>17</v>
      </c>
      <c r="B21" s="54"/>
      <c r="C21" s="2"/>
    </row>
    <row r="22" spans="1:3" ht="18">
      <c r="A22" s="53" t="s">
        <v>18</v>
      </c>
      <c r="B22" s="54"/>
      <c r="C22" s="2"/>
    </row>
    <row r="23" spans="1:3" ht="18">
      <c r="A23" s="53" t="s">
        <v>19</v>
      </c>
      <c r="B23" s="54"/>
      <c r="C23" s="2"/>
    </row>
    <row r="24" spans="1:3" ht="18">
      <c r="A24" s="53" t="s">
        <v>20</v>
      </c>
      <c r="B24" s="54"/>
      <c r="C24" s="2"/>
    </row>
    <row r="25" spans="1:3" ht="18">
      <c r="A25" s="53" t="s">
        <v>21</v>
      </c>
      <c r="B25" s="54"/>
      <c r="C25" s="2"/>
    </row>
    <row r="26" spans="1:3" ht="18">
      <c r="A26" s="53" t="s">
        <v>22</v>
      </c>
      <c r="B26" s="54"/>
      <c r="C26" s="2"/>
    </row>
    <row r="27" spans="1:3" ht="18">
      <c r="A27" s="53" t="s">
        <v>23</v>
      </c>
      <c r="B27" s="54"/>
      <c r="C27" s="2"/>
    </row>
    <row r="28" spans="1:3" ht="18">
      <c r="A28" s="53" t="s">
        <v>24</v>
      </c>
      <c r="B28" s="54"/>
      <c r="C28" s="2"/>
    </row>
    <row r="29" spans="1:3" ht="18">
      <c r="A29" s="53" t="s">
        <v>25</v>
      </c>
      <c r="B29" s="54"/>
      <c r="C29" s="2"/>
    </row>
    <row r="30" spans="1:3" ht="18">
      <c r="A30" s="53" t="s">
        <v>26</v>
      </c>
      <c r="B30" s="54"/>
      <c r="C30" s="2"/>
    </row>
    <row r="31" spans="1:3" ht="18">
      <c r="A31" s="53" t="s">
        <v>35</v>
      </c>
      <c r="B31" s="54"/>
      <c r="C31" s="2"/>
    </row>
    <row r="32" spans="1:3" ht="9" customHeight="1">
      <c r="A32" s="3"/>
      <c r="B32" s="3"/>
      <c r="C32" s="3" t="s">
        <v>27</v>
      </c>
    </row>
    <row r="33" spans="1:3" ht="16.8">
      <c r="A33" s="13" t="s">
        <v>28</v>
      </c>
      <c r="B33" s="14">
        <f>COUNTIF(C5:C31,A33)</f>
        <v>0</v>
      </c>
      <c r="C33" s="14" t="str">
        <f>IF(14&lt;=B33,"Рішення прийнято","Рішення не прийнято")</f>
        <v>Рішення не прийнято</v>
      </c>
    </row>
    <row r="34" spans="1:3" ht="16.8">
      <c r="A34" s="15" t="s">
        <v>33</v>
      </c>
      <c r="B34" s="14">
        <f>COUNTIF(C5:C31,A34)</f>
        <v>0</v>
      </c>
      <c r="C34" s="16"/>
    </row>
    <row r="35" spans="1:3" ht="16.8">
      <c r="A35" s="13" t="s">
        <v>29</v>
      </c>
      <c r="B35" s="14">
        <f>COUNTIF(C5:C31,A35)</f>
        <v>0</v>
      </c>
      <c r="C35" s="16"/>
    </row>
    <row r="36" spans="1:3" ht="16.8">
      <c r="A36" s="13" t="s">
        <v>32</v>
      </c>
      <c r="B36" s="14">
        <f>COUNTIF(C5:C31,A36)</f>
        <v>0</v>
      </c>
      <c r="C36" s="16"/>
    </row>
    <row r="37" spans="1:3" ht="16.8">
      <c r="A37" s="13" t="s">
        <v>31</v>
      </c>
      <c r="B37" s="14">
        <f>COUNTIF(C5:C31,A37)</f>
        <v>0</v>
      </c>
      <c r="C37" s="16"/>
    </row>
    <row r="38" spans="1:3" ht="18">
      <c r="A38" s="5" t="s">
        <v>30</v>
      </c>
      <c r="B38" s="5"/>
      <c r="C38" s="8" t="str">
        <f>'Порядок денний'!C40</f>
        <v>Голомбіца О.О.</v>
      </c>
    </row>
    <row r="39" spans="1:3" ht="6" customHeight="1">
      <c r="A39" s="5"/>
      <c r="B39" s="5"/>
      <c r="C39" s="8"/>
    </row>
    <row r="40" spans="1:3" ht="18">
      <c r="A40" s="5" t="s">
        <v>36</v>
      </c>
      <c r="B40" s="5"/>
      <c r="C40" s="8" t="str">
        <f>'Порядок денний'!C42</f>
        <v>Кобаса Н.Ю.</v>
      </c>
    </row>
    <row r="41" spans="1:3" ht="5.25" customHeight="1">
      <c r="A41" s="5"/>
      <c r="B41" s="5"/>
      <c r="C41" s="8"/>
    </row>
    <row r="42" spans="1:3" ht="18">
      <c r="A42" s="5" t="s">
        <v>36</v>
      </c>
      <c r="B42" s="5"/>
      <c r="C42" s="8" t="str">
        <f>'Порядок денний'!C44</f>
        <v>Косівський М.І.</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sheetPr>
    <tabColor rgb="FF92D050"/>
  </sheetPr>
  <dimension ref="A1:C44"/>
  <sheetViews>
    <sheetView zoomScale="175" zoomScaleNormal="175" workbookViewId="0">
      <selection activeCell="C31" sqref="C31"/>
    </sheetView>
  </sheetViews>
  <sheetFormatPr defaultRowHeight="14.4"/>
  <cols>
    <col min="1" max="1" width="26.109375" customWidth="1"/>
    <col min="2" max="2" width="30.44140625" customWidth="1"/>
    <col min="3" max="3" width="38.6640625" customWidth="1"/>
  </cols>
  <sheetData>
    <row r="1" spans="1:3" ht="50.25" customHeight="1">
      <c r="C1" s="12" t="s">
        <v>40</v>
      </c>
    </row>
    <row r="2" spans="1:3">
      <c r="A2" s="60" t="s">
        <v>37</v>
      </c>
      <c r="B2" s="60"/>
      <c r="C2" s="60"/>
    </row>
    <row r="3" spans="1:3" ht="27" customHeight="1">
      <c r="A3" s="61"/>
      <c r="B3" s="61"/>
      <c r="C3" s="61"/>
    </row>
    <row r="4" spans="1:3" ht="17.399999999999999">
      <c r="A4" s="62" t="s">
        <v>0</v>
      </c>
      <c r="B4" s="62"/>
      <c r="C4" s="4" t="s">
        <v>34</v>
      </c>
    </row>
    <row r="5" spans="1:3" ht="18">
      <c r="A5" s="59" t="s">
        <v>1</v>
      </c>
      <c r="B5" s="59"/>
      <c r="C5" s="2" t="s">
        <v>28</v>
      </c>
    </row>
    <row r="6" spans="1:3" ht="18">
      <c r="A6" s="59" t="s">
        <v>2</v>
      </c>
      <c r="B6" s="59"/>
      <c r="C6" s="2" t="s">
        <v>28</v>
      </c>
    </row>
    <row r="7" spans="1:3" ht="18">
      <c r="A7" s="59" t="s">
        <v>3</v>
      </c>
      <c r="B7" s="59"/>
      <c r="C7" s="2" t="s">
        <v>28</v>
      </c>
    </row>
    <row r="8" spans="1:3" ht="18">
      <c r="A8" s="59" t="s">
        <v>4</v>
      </c>
      <c r="B8" s="59"/>
      <c r="C8" s="2" t="s">
        <v>28</v>
      </c>
    </row>
    <row r="9" spans="1:3" ht="18">
      <c r="A9" s="59" t="s">
        <v>5</v>
      </c>
      <c r="B9" s="59"/>
      <c r="C9" s="2" t="s">
        <v>28</v>
      </c>
    </row>
    <row r="10" spans="1:3" ht="18">
      <c r="A10" s="59" t="s">
        <v>6</v>
      </c>
      <c r="B10" s="59"/>
      <c r="C10" s="2" t="s">
        <v>28</v>
      </c>
    </row>
    <row r="11" spans="1:3" ht="18">
      <c r="A11" s="59" t="s">
        <v>7</v>
      </c>
      <c r="B11" s="59"/>
      <c r="C11" s="2" t="s">
        <v>28</v>
      </c>
    </row>
    <row r="12" spans="1:3" ht="18">
      <c r="A12" s="59" t="s">
        <v>8</v>
      </c>
      <c r="B12" s="59"/>
      <c r="C12" s="2" t="s">
        <v>28</v>
      </c>
    </row>
    <row r="13" spans="1:3" ht="18">
      <c r="A13" s="59" t="s">
        <v>9</v>
      </c>
      <c r="B13" s="59"/>
      <c r="C13" s="2" t="s">
        <v>28</v>
      </c>
    </row>
    <row r="14" spans="1:3" ht="18">
      <c r="A14" s="59" t="s">
        <v>10</v>
      </c>
      <c r="B14" s="59"/>
      <c r="C14" s="2" t="s">
        <v>31</v>
      </c>
    </row>
    <row r="15" spans="1:3" ht="18">
      <c r="A15" s="59" t="s">
        <v>11</v>
      </c>
      <c r="B15" s="59"/>
      <c r="C15" s="2" t="s">
        <v>28</v>
      </c>
    </row>
    <row r="16" spans="1:3" ht="18">
      <c r="A16" s="59" t="s">
        <v>12</v>
      </c>
      <c r="B16" s="59"/>
      <c r="C16" s="2" t="s">
        <v>28</v>
      </c>
    </row>
    <row r="17" spans="1:3" ht="18">
      <c r="A17" s="59" t="s">
        <v>13</v>
      </c>
      <c r="B17" s="59"/>
      <c r="C17" s="2" t="s">
        <v>28</v>
      </c>
    </row>
    <row r="18" spans="1:3" ht="18">
      <c r="A18" s="59" t="s">
        <v>14</v>
      </c>
      <c r="B18" s="59"/>
      <c r="C18" s="2" t="s">
        <v>28</v>
      </c>
    </row>
    <row r="19" spans="1:3" ht="18">
      <c r="A19" s="59" t="s">
        <v>15</v>
      </c>
      <c r="B19" s="59"/>
      <c r="C19" s="2" t="s">
        <v>28</v>
      </c>
    </row>
    <row r="20" spans="1:3" ht="18">
      <c r="A20" s="59" t="s">
        <v>16</v>
      </c>
      <c r="B20" s="59"/>
      <c r="C20" s="2" t="s">
        <v>28</v>
      </c>
    </row>
    <row r="21" spans="1:3" ht="18">
      <c r="A21" s="59" t="s">
        <v>17</v>
      </c>
      <c r="B21" s="59"/>
      <c r="C21" s="2" t="s">
        <v>31</v>
      </c>
    </row>
    <row r="22" spans="1:3" ht="18">
      <c r="A22" s="59" t="s">
        <v>18</v>
      </c>
      <c r="B22" s="59"/>
      <c r="C22" s="2" t="s">
        <v>31</v>
      </c>
    </row>
    <row r="23" spans="1:3" ht="18">
      <c r="A23" s="59" t="s">
        <v>19</v>
      </c>
      <c r="B23" s="59"/>
      <c r="C23" s="2" t="s">
        <v>28</v>
      </c>
    </row>
    <row r="24" spans="1:3" ht="18">
      <c r="A24" s="59" t="s">
        <v>20</v>
      </c>
      <c r="B24" s="59"/>
      <c r="C24" s="2" t="s">
        <v>28</v>
      </c>
    </row>
    <row r="25" spans="1:3" ht="18">
      <c r="A25" s="59" t="s">
        <v>21</v>
      </c>
      <c r="B25" s="59"/>
      <c r="C25" s="2" t="s">
        <v>28</v>
      </c>
    </row>
    <row r="26" spans="1:3" ht="18">
      <c r="A26" s="59" t="s">
        <v>22</v>
      </c>
      <c r="B26" s="59"/>
      <c r="C26" s="2" t="s">
        <v>28</v>
      </c>
    </row>
    <row r="27" spans="1:3" ht="18">
      <c r="A27" s="59" t="s">
        <v>23</v>
      </c>
      <c r="B27" s="59"/>
      <c r="C27" s="2" t="s">
        <v>31</v>
      </c>
    </row>
    <row r="28" spans="1:3" ht="18">
      <c r="A28" s="59" t="s">
        <v>24</v>
      </c>
      <c r="B28" s="59"/>
      <c r="C28" s="2" t="s">
        <v>28</v>
      </c>
    </row>
    <row r="29" spans="1:3" ht="18">
      <c r="A29" s="59" t="s">
        <v>25</v>
      </c>
      <c r="B29" s="59"/>
      <c r="C29" s="2" t="s">
        <v>28</v>
      </c>
    </row>
    <row r="30" spans="1:3" ht="18">
      <c r="A30" s="59" t="s">
        <v>26</v>
      </c>
      <c r="B30" s="59"/>
      <c r="C30" s="2" t="s">
        <v>28</v>
      </c>
    </row>
    <row r="31" spans="1:3" ht="18">
      <c r="A31" s="59" t="s">
        <v>35</v>
      </c>
      <c r="B31" s="59"/>
      <c r="C31" s="2" t="s">
        <v>28</v>
      </c>
    </row>
    <row r="32" spans="1:3">
      <c r="A32" s="3"/>
      <c r="B32" s="3"/>
      <c r="C32" s="3" t="s">
        <v>27</v>
      </c>
    </row>
    <row r="33" spans="1:3" ht="20.399999999999999">
      <c r="A33" s="9" t="s">
        <v>28</v>
      </c>
      <c r="B33" s="10">
        <f>COUNTIF(C5:C31,A33)</f>
        <v>23</v>
      </c>
      <c r="C33" s="7" t="str">
        <f>IF(14&lt;=B33,"Рішення прийнято","Рішення не прийнято")</f>
        <v>Рішення прийнято</v>
      </c>
    </row>
    <row r="34" spans="1:3" ht="17.399999999999999">
      <c r="A34" s="11" t="s">
        <v>33</v>
      </c>
      <c r="B34" s="10">
        <f>COUNTIF(C5:C31,A34)</f>
        <v>0</v>
      </c>
      <c r="C34" s="3"/>
    </row>
    <row r="35" spans="1:3" ht="17.399999999999999">
      <c r="A35" s="9" t="s">
        <v>29</v>
      </c>
      <c r="B35" s="10">
        <f>COUNTIF(C5:C31,A35)</f>
        <v>0</v>
      </c>
      <c r="C35" s="3"/>
    </row>
    <row r="36" spans="1:3" ht="17.399999999999999">
      <c r="A36" s="9" t="s">
        <v>32</v>
      </c>
      <c r="B36" s="10">
        <f>COUNTIF(C5:C31,A36)</f>
        <v>0</v>
      </c>
      <c r="C36" s="3"/>
    </row>
    <row r="37" spans="1:3" ht="17.399999999999999">
      <c r="A37" s="9" t="s">
        <v>31</v>
      </c>
      <c r="B37" s="10">
        <f>COUNTIF(C5:C31,A37)</f>
        <v>4</v>
      </c>
      <c r="C37" s="3"/>
    </row>
    <row r="38" spans="1:3" ht="12" customHeight="1">
      <c r="A38" s="5"/>
    </row>
    <row r="39" spans="1:3" ht="7.5" customHeight="1"/>
    <row r="40" spans="1:3" ht="18">
      <c r="A40" s="5" t="s">
        <v>30</v>
      </c>
      <c r="B40" s="5"/>
      <c r="C40" s="8" t="str">
        <f>'Порядок денний'!C40</f>
        <v>Голомбіца О.О.</v>
      </c>
    </row>
    <row r="41" spans="1:3" ht="8.25" customHeight="1">
      <c r="A41" s="5"/>
      <c r="B41" s="5"/>
      <c r="C41" s="8"/>
    </row>
    <row r="42" spans="1:3" ht="18">
      <c r="A42" s="5" t="s">
        <v>36</v>
      </c>
      <c r="B42" s="5"/>
      <c r="C42" s="8" t="str">
        <f>'Порядок денний'!C42</f>
        <v>Кобаса Н.Ю.</v>
      </c>
    </row>
    <row r="43" spans="1:3" ht="9.75" customHeight="1">
      <c r="A43" s="5"/>
      <c r="B43" s="5"/>
      <c r="C43" s="8"/>
    </row>
    <row r="44" spans="1:3" ht="18">
      <c r="A44" s="5" t="s">
        <v>36</v>
      </c>
      <c r="B44" s="5"/>
      <c r="C44" s="8" t="str">
        <f>'Порядок денний'!C44</f>
        <v>Косівський М.І.</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sheetPr>
    <tabColor rgb="FF92D050"/>
  </sheetPr>
  <dimension ref="A1:C44"/>
  <sheetViews>
    <sheetView topLeftCell="A19" zoomScale="160" zoomScaleNormal="160" workbookViewId="0">
      <selection activeCell="C31" sqref="C31"/>
    </sheetView>
  </sheetViews>
  <sheetFormatPr defaultRowHeight="14.4"/>
  <cols>
    <col min="1" max="2" width="26.109375" customWidth="1"/>
    <col min="3" max="3" width="34.88671875" customWidth="1"/>
  </cols>
  <sheetData>
    <row r="1" spans="1:3" ht="61.5" customHeight="1">
      <c r="C1" s="12" t="s">
        <v>40</v>
      </c>
    </row>
    <row r="2" spans="1:3">
      <c r="A2" s="60" t="s">
        <v>38</v>
      </c>
      <c r="B2" s="60"/>
      <c r="C2" s="60"/>
    </row>
    <row r="3" spans="1:3" ht="39" customHeight="1">
      <c r="A3" s="61"/>
      <c r="B3" s="61"/>
      <c r="C3" s="61"/>
    </row>
    <row r="4" spans="1:3" ht="17.399999999999999">
      <c r="A4" s="62" t="s">
        <v>0</v>
      </c>
      <c r="B4" s="62"/>
      <c r="C4" s="4" t="s">
        <v>34</v>
      </c>
    </row>
    <row r="5" spans="1:3" ht="18">
      <c r="A5" s="59" t="s">
        <v>1</v>
      </c>
      <c r="B5" s="59"/>
      <c r="C5" s="2" t="s">
        <v>28</v>
      </c>
    </row>
    <row r="6" spans="1:3" ht="18">
      <c r="A6" s="59" t="s">
        <v>2</v>
      </c>
      <c r="B6" s="59"/>
      <c r="C6" s="2" t="s">
        <v>28</v>
      </c>
    </row>
    <row r="7" spans="1:3" ht="18">
      <c r="A7" s="59" t="s">
        <v>3</v>
      </c>
      <c r="B7" s="59"/>
      <c r="C7" s="2" t="s">
        <v>28</v>
      </c>
    </row>
    <row r="8" spans="1:3" ht="18">
      <c r="A8" s="59" t="s">
        <v>4</v>
      </c>
      <c r="B8" s="59"/>
      <c r="C8" s="2" t="s">
        <v>28</v>
      </c>
    </row>
    <row r="9" spans="1:3" ht="18">
      <c r="A9" s="59" t="s">
        <v>5</v>
      </c>
      <c r="B9" s="59"/>
      <c r="C9" s="2" t="s">
        <v>28</v>
      </c>
    </row>
    <row r="10" spans="1:3" ht="18">
      <c r="A10" s="59" t="s">
        <v>6</v>
      </c>
      <c r="B10" s="59"/>
      <c r="C10" s="2" t="s">
        <v>28</v>
      </c>
    </row>
    <row r="11" spans="1:3" ht="18">
      <c r="A11" s="59" t="s">
        <v>7</v>
      </c>
      <c r="B11" s="59"/>
      <c r="C11" s="2" t="s">
        <v>28</v>
      </c>
    </row>
    <row r="12" spans="1:3" ht="18">
      <c r="A12" s="59" t="s">
        <v>8</v>
      </c>
      <c r="B12" s="59"/>
      <c r="C12" s="2" t="s">
        <v>28</v>
      </c>
    </row>
    <row r="13" spans="1:3" ht="18">
      <c r="A13" s="59" t="s">
        <v>9</v>
      </c>
      <c r="B13" s="59"/>
      <c r="C13" s="2" t="s">
        <v>28</v>
      </c>
    </row>
    <row r="14" spans="1:3" ht="18">
      <c r="A14" s="59" t="s">
        <v>10</v>
      </c>
      <c r="B14" s="59"/>
      <c r="C14" s="2" t="s">
        <v>31</v>
      </c>
    </row>
    <row r="15" spans="1:3" ht="18">
      <c r="A15" s="59" t="s">
        <v>11</v>
      </c>
      <c r="B15" s="59"/>
      <c r="C15" s="2" t="s">
        <v>28</v>
      </c>
    </row>
    <row r="16" spans="1:3" ht="18">
      <c r="A16" s="59" t="s">
        <v>12</v>
      </c>
      <c r="B16" s="59"/>
      <c r="C16" s="2" t="s">
        <v>28</v>
      </c>
    </row>
    <row r="17" spans="1:3" ht="18">
      <c r="A17" s="59" t="s">
        <v>13</v>
      </c>
      <c r="B17" s="59"/>
      <c r="C17" s="2" t="s">
        <v>28</v>
      </c>
    </row>
    <row r="18" spans="1:3" ht="18">
      <c r="A18" s="59" t="s">
        <v>14</v>
      </c>
      <c r="B18" s="59"/>
      <c r="C18" s="2" t="s">
        <v>28</v>
      </c>
    </row>
    <row r="19" spans="1:3" ht="18">
      <c r="A19" s="59" t="s">
        <v>15</v>
      </c>
      <c r="B19" s="59"/>
      <c r="C19" s="2" t="s">
        <v>28</v>
      </c>
    </row>
    <row r="20" spans="1:3" ht="18">
      <c r="A20" s="59" t="s">
        <v>16</v>
      </c>
      <c r="B20" s="59"/>
      <c r="C20" s="2" t="s">
        <v>28</v>
      </c>
    </row>
    <row r="21" spans="1:3" ht="18">
      <c r="A21" s="59" t="s">
        <v>17</v>
      </c>
      <c r="B21" s="59"/>
      <c r="C21" s="2" t="s">
        <v>31</v>
      </c>
    </row>
    <row r="22" spans="1:3" ht="18">
      <c r="A22" s="59" t="s">
        <v>18</v>
      </c>
      <c r="B22" s="59"/>
      <c r="C22" s="2" t="s">
        <v>31</v>
      </c>
    </row>
    <row r="23" spans="1:3" ht="18">
      <c r="A23" s="59" t="s">
        <v>19</v>
      </c>
      <c r="B23" s="59"/>
      <c r="C23" s="2" t="s">
        <v>28</v>
      </c>
    </row>
    <row r="24" spans="1:3" ht="18">
      <c r="A24" s="59" t="s">
        <v>20</v>
      </c>
      <c r="B24" s="59"/>
      <c r="C24" s="2" t="s">
        <v>28</v>
      </c>
    </row>
    <row r="25" spans="1:3" ht="18">
      <c r="A25" s="59" t="s">
        <v>21</v>
      </c>
      <c r="B25" s="59"/>
      <c r="C25" s="2" t="s">
        <v>28</v>
      </c>
    </row>
    <row r="26" spans="1:3" ht="18">
      <c r="A26" s="59" t="s">
        <v>22</v>
      </c>
      <c r="B26" s="59"/>
      <c r="C26" s="2" t="s">
        <v>28</v>
      </c>
    </row>
    <row r="27" spans="1:3" ht="18">
      <c r="A27" s="59" t="s">
        <v>23</v>
      </c>
      <c r="B27" s="59"/>
      <c r="C27" s="2" t="s">
        <v>31</v>
      </c>
    </row>
    <row r="28" spans="1:3" ht="18">
      <c r="A28" s="59" t="s">
        <v>24</v>
      </c>
      <c r="B28" s="59"/>
      <c r="C28" s="2" t="s">
        <v>28</v>
      </c>
    </row>
    <row r="29" spans="1:3" ht="18">
      <c r="A29" s="59" t="s">
        <v>25</v>
      </c>
      <c r="B29" s="59"/>
      <c r="C29" s="2" t="s">
        <v>28</v>
      </c>
    </row>
    <row r="30" spans="1:3" ht="18">
      <c r="A30" s="59" t="s">
        <v>26</v>
      </c>
      <c r="B30" s="59"/>
      <c r="C30" s="2" t="s">
        <v>28</v>
      </c>
    </row>
    <row r="31" spans="1:3" ht="18">
      <c r="A31" s="59" t="s">
        <v>35</v>
      </c>
      <c r="B31" s="59"/>
      <c r="C31" s="2" t="s">
        <v>28</v>
      </c>
    </row>
    <row r="32" spans="1:3" ht="10.5" customHeight="1">
      <c r="A32" s="3"/>
      <c r="B32" s="3"/>
      <c r="C32" s="3" t="s">
        <v>27</v>
      </c>
    </row>
    <row r="33" spans="1:3" ht="20.399999999999999">
      <c r="A33" s="9" t="s">
        <v>28</v>
      </c>
      <c r="B33" s="10">
        <f>COUNTIF(C5:C31,A33)</f>
        <v>23</v>
      </c>
      <c r="C33" s="7" t="str">
        <f>IF(14&lt;=B33,"Рішення прийнято","Рішення не прийнято")</f>
        <v>Рішення прийнято</v>
      </c>
    </row>
    <row r="34" spans="1:3" ht="17.399999999999999">
      <c r="A34" s="11" t="s">
        <v>33</v>
      </c>
      <c r="B34" s="10">
        <f>COUNTIF(C5:C31,A34)</f>
        <v>0</v>
      </c>
      <c r="C34" s="3"/>
    </row>
    <row r="35" spans="1:3" ht="17.399999999999999">
      <c r="A35" s="9" t="s">
        <v>29</v>
      </c>
      <c r="B35" s="10">
        <f>COUNTIF(C5:C31,A35)</f>
        <v>0</v>
      </c>
      <c r="C35" s="3"/>
    </row>
    <row r="36" spans="1:3" ht="17.399999999999999">
      <c r="A36" s="9" t="s">
        <v>32</v>
      </c>
      <c r="B36" s="10">
        <f>COUNTIF(C5:C31,A36)</f>
        <v>0</v>
      </c>
      <c r="C36" s="3"/>
    </row>
    <row r="37" spans="1:3" ht="17.399999999999999">
      <c r="A37" s="9" t="s">
        <v>31</v>
      </c>
      <c r="B37" s="10">
        <f>COUNTIF(C5:C31,A37)</f>
        <v>4</v>
      </c>
      <c r="C37" s="3"/>
    </row>
    <row r="38" spans="1:3" ht="5.25" customHeight="1">
      <c r="A38" s="5"/>
    </row>
    <row r="39" spans="1:3" ht="3" customHeight="1"/>
    <row r="40" spans="1:3" ht="18">
      <c r="A40" s="5" t="s">
        <v>30</v>
      </c>
      <c r="B40" s="5"/>
      <c r="C40" s="8" t="str">
        <f>'Порядок денний'!C40</f>
        <v>Голомбіца О.О.</v>
      </c>
    </row>
    <row r="41" spans="1:3" ht="12" customHeight="1">
      <c r="A41" s="5"/>
      <c r="B41" s="5"/>
      <c r="C41" s="8"/>
    </row>
    <row r="42" spans="1:3" ht="18">
      <c r="A42" s="5" t="s">
        <v>36</v>
      </c>
      <c r="B42" s="5"/>
      <c r="C42" s="8" t="str">
        <f>'Порядок денний'!C42</f>
        <v>Кобаса Н.Ю.</v>
      </c>
    </row>
    <row r="43" spans="1:3" ht="7.5" customHeight="1">
      <c r="A43" s="5"/>
      <c r="B43" s="5"/>
      <c r="C43" s="8"/>
    </row>
    <row r="44" spans="1:3" ht="18">
      <c r="A44" s="5" t="s">
        <v>36</v>
      </c>
      <c r="B44" s="5"/>
      <c r="C44" s="8" t="str">
        <f>'Порядок денний'!C44</f>
        <v>Косівський М.І.</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sheetPr>
    <tabColor rgb="FF92D050"/>
  </sheetPr>
  <dimension ref="A1:H44"/>
  <sheetViews>
    <sheetView topLeftCell="A25" zoomScale="160" zoomScaleNormal="160" workbookViewId="0">
      <selection activeCell="C31" sqref="C31"/>
    </sheetView>
  </sheetViews>
  <sheetFormatPr defaultRowHeight="14.4"/>
  <cols>
    <col min="1" max="1" width="26.109375" customWidth="1"/>
    <col min="2" max="2" width="27.109375" customWidth="1"/>
    <col min="3" max="3" width="42.109375" customWidth="1"/>
    <col min="4" max="4" width="9.109375" customWidth="1"/>
    <col min="6" max="6" width="13.88671875" hidden="1" customWidth="1"/>
    <col min="7" max="7" width="16" customWidth="1"/>
  </cols>
  <sheetData>
    <row r="1" spans="1:6" ht="46.8">
      <c r="C1" s="12" t="s">
        <v>40</v>
      </c>
    </row>
    <row r="2" spans="1:6">
      <c r="A2" s="49" t="s">
        <v>39</v>
      </c>
      <c r="B2" s="49"/>
      <c r="C2" s="49"/>
    </row>
    <row r="3" spans="1:6" ht="21.75" customHeight="1">
      <c r="A3" s="50"/>
      <c r="B3" s="50"/>
      <c r="C3" s="50"/>
    </row>
    <row r="4" spans="1:6" s="1" customFormat="1" ht="20.100000000000001" customHeight="1">
      <c r="A4" s="62" t="s">
        <v>0</v>
      </c>
      <c r="B4" s="62"/>
      <c r="C4" s="4" t="s">
        <v>34</v>
      </c>
    </row>
    <row r="5" spans="1:6" ht="20.100000000000001" customHeight="1">
      <c r="A5" s="59" t="s">
        <v>1</v>
      </c>
      <c r="B5" s="59"/>
      <c r="C5" s="2" t="s">
        <v>28</v>
      </c>
      <c r="F5" t="s">
        <v>28</v>
      </c>
    </row>
    <row r="6" spans="1:6" ht="20.100000000000001" customHeight="1">
      <c r="A6" s="59" t="s">
        <v>2</v>
      </c>
      <c r="B6" s="59"/>
      <c r="C6" s="2" t="s">
        <v>28</v>
      </c>
      <c r="F6" t="s">
        <v>33</v>
      </c>
    </row>
    <row r="7" spans="1:6" ht="20.100000000000001" customHeight="1">
      <c r="A7" s="59" t="s">
        <v>3</v>
      </c>
      <c r="B7" s="59"/>
      <c r="C7" s="2" t="s">
        <v>28</v>
      </c>
      <c r="F7" t="s">
        <v>29</v>
      </c>
    </row>
    <row r="8" spans="1:6" ht="20.100000000000001" customHeight="1">
      <c r="A8" s="59" t="s">
        <v>4</v>
      </c>
      <c r="B8" s="59"/>
      <c r="C8" s="2" t="s">
        <v>28</v>
      </c>
      <c r="F8" t="s">
        <v>32</v>
      </c>
    </row>
    <row r="9" spans="1:6" ht="20.100000000000001" customHeight="1">
      <c r="A9" s="59" t="s">
        <v>5</v>
      </c>
      <c r="B9" s="59"/>
      <c r="C9" s="2" t="s">
        <v>28</v>
      </c>
      <c r="F9" t="s">
        <v>31</v>
      </c>
    </row>
    <row r="10" spans="1:6" ht="20.100000000000001" customHeight="1">
      <c r="A10" s="59" t="s">
        <v>6</v>
      </c>
      <c r="B10" s="59"/>
      <c r="C10" s="2" t="s">
        <v>28</v>
      </c>
    </row>
    <row r="11" spans="1:6" ht="20.100000000000001" customHeight="1">
      <c r="A11" s="59" t="s">
        <v>7</v>
      </c>
      <c r="B11" s="59"/>
      <c r="C11" s="2" t="s">
        <v>28</v>
      </c>
    </row>
    <row r="12" spans="1:6" ht="20.100000000000001" customHeight="1">
      <c r="A12" s="59" t="s">
        <v>8</v>
      </c>
      <c r="B12" s="59"/>
      <c r="C12" s="2" t="s">
        <v>28</v>
      </c>
    </row>
    <row r="13" spans="1:6" ht="20.100000000000001" customHeight="1">
      <c r="A13" s="59" t="s">
        <v>9</v>
      </c>
      <c r="B13" s="59"/>
      <c r="C13" s="2" t="s">
        <v>28</v>
      </c>
    </row>
    <row r="14" spans="1:6" ht="20.100000000000001" customHeight="1">
      <c r="A14" s="59" t="s">
        <v>10</v>
      </c>
      <c r="B14" s="59"/>
      <c r="C14" s="2" t="s">
        <v>31</v>
      </c>
    </row>
    <row r="15" spans="1:6" ht="20.100000000000001" customHeight="1">
      <c r="A15" s="59" t="s">
        <v>11</v>
      </c>
      <c r="B15" s="59"/>
      <c r="C15" s="2" t="s">
        <v>28</v>
      </c>
    </row>
    <row r="16" spans="1:6" ht="20.100000000000001" customHeight="1">
      <c r="A16" s="59" t="s">
        <v>12</v>
      </c>
      <c r="B16" s="59"/>
      <c r="C16" s="2" t="s">
        <v>28</v>
      </c>
    </row>
    <row r="17" spans="1:3" ht="20.100000000000001" customHeight="1">
      <c r="A17" s="59" t="s">
        <v>13</v>
      </c>
      <c r="B17" s="59"/>
      <c r="C17" s="2" t="s">
        <v>28</v>
      </c>
    </row>
    <row r="18" spans="1:3" ht="20.100000000000001" customHeight="1">
      <c r="A18" s="59" t="s">
        <v>14</v>
      </c>
      <c r="B18" s="59"/>
      <c r="C18" s="2" t="s">
        <v>28</v>
      </c>
    </row>
    <row r="19" spans="1:3" ht="20.100000000000001" customHeight="1">
      <c r="A19" s="59" t="s">
        <v>15</v>
      </c>
      <c r="B19" s="59"/>
      <c r="C19" s="2" t="s">
        <v>28</v>
      </c>
    </row>
    <row r="20" spans="1:3" ht="20.100000000000001" customHeight="1">
      <c r="A20" s="59" t="s">
        <v>16</v>
      </c>
      <c r="B20" s="59"/>
      <c r="C20" s="2" t="s">
        <v>28</v>
      </c>
    </row>
    <row r="21" spans="1:3" ht="20.100000000000001" customHeight="1">
      <c r="A21" s="59" t="s">
        <v>17</v>
      </c>
      <c r="B21" s="59"/>
      <c r="C21" s="2" t="s">
        <v>31</v>
      </c>
    </row>
    <row r="22" spans="1:3" ht="20.100000000000001" customHeight="1">
      <c r="A22" s="59" t="s">
        <v>18</v>
      </c>
      <c r="B22" s="59"/>
      <c r="C22" s="2" t="s">
        <v>31</v>
      </c>
    </row>
    <row r="23" spans="1:3" ht="20.100000000000001" customHeight="1">
      <c r="A23" s="59" t="s">
        <v>19</v>
      </c>
      <c r="B23" s="59"/>
      <c r="C23" s="2" t="s">
        <v>28</v>
      </c>
    </row>
    <row r="24" spans="1:3" ht="20.100000000000001" customHeight="1">
      <c r="A24" s="59" t="s">
        <v>20</v>
      </c>
      <c r="B24" s="59"/>
      <c r="C24" s="2" t="s">
        <v>28</v>
      </c>
    </row>
    <row r="25" spans="1:3" ht="20.100000000000001" customHeight="1">
      <c r="A25" s="59" t="s">
        <v>21</v>
      </c>
      <c r="B25" s="59"/>
      <c r="C25" s="2" t="s">
        <v>28</v>
      </c>
    </row>
    <row r="26" spans="1:3" ht="20.100000000000001" customHeight="1">
      <c r="A26" s="59" t="s">
        <v>22</v>
      </c>
      <c r="B26" s="59"/>
      <c r="C26" s="2" t="s">
        <v>28</v>
      </c>
    </row>
    <row r="27" spans="1:3" ht="20.100000000000001" customHeight="1">
      <c r="A27" s="59" t="s">
        <v>23</v>
      </c>
      <c r="B27" s="59"/>
      <c r="C27" s="2" t="s">
        <v>31</v>
      </c>
    </row>
    <row r="28" spans="1:3" ht="20.100000000000001" customHeight="1">
      <c r="A28" s="59" t="s">
        <v>24</v>
      </c>
      <c r="B28" s="59"/>
      <c r="C28" s="2" t="s">
        <v>28</v>
      </c>
    </row>
    <row r="29" spans="1:3" ht="20.100000000000001" customHeight="1">
      <c r="A29" s="59" t="s">
        <v>25</v>
      </c>
      <c r="B29" s="59"/>
      <c r="C29" s="2" t="s">
        <v>28</v>
      </c>
    </row>
    <row r="30" spans="1:3" ht="20.100000000000001" customHeight="1">
      <c r="A30" s="59" t="s">
        <v>26</v>
      </c>
      <c r="B30" s="59"/>
      <c r="C30" s="2" t="s">
        <v>28</v>
      </c>
    </row>
    <row r="31" spans="1:3" ht="20.100000000000001" customHeight="1">
      <c r="A31" s="59" t="s">
        <v>35</v>
      </c>
      <c r="B31" s="59"/>
      <c r="C31" s="2" t="s">
        <v>28</v>
      </c>
    </row>
    <row r="32" spans="1:3" ht="7.5" customHeight="1">
      <c r="A32" s="3"/>
      <c r="B32" s="3"/>
      <c r="C32" s="3" t="s">
        <v>27</v>
      </c>
    </row>
    <row r="33" spans="1:8" ht="15.75" customHeight="1">
      <c r="A33" s="9" t="s">
        <v>28</v>
      </c>
      <c r="B33" s="10">
        <f>COUNTIF(C5:C31,A33)</f>
        <v>23</v>
      </c>
      <c r="C33" s="7" t="str">
        <f>IF(14&lt;=B33,"Рішення прийнято","Рішення не прийнято")</f>
        <v>Рішення прийнято</v>
      </c>
    </row>
    <row r="34" spans="1:8" ht="17.399999999999999">
      <c r="A34" s="11" t="s">
        <v>33</v>
      </c>
      <c r="B34" s="10">
        <f>COUNTIF(C5:C31,A34)</f>
        <v>0</v>
      </c>
      <c r="C34" s="3"/>
    </row>
    <row r="35" spans="1:8" ht="17.399999999999999">
      <c r="A35" s="9" t="s">
        <v>29</v>
      </c>
      <c r="B35" s="10">
        <f>COUNTIF(C5:C31,A35)</f>
        <v>0</v>
      </c>
      <c r="C35" s="3"/>
    </row>
    <row r="36" spans="1:8" ht="17.399999999999999">
      <c r="A36" s="9" t="s">
        <v>32</v>
      </c>
      <c r="B36" s="10">
        <f>COUNTIF(C5:C31,A36)</f>
        <v>0</v>
      </c>
      <c r="C36" s="3"/>
    </row>
    <row r="37" spans="1:8" ht="17.399999999999999">
      <c r="A37" s="9" t="s">
        <v>31</v>
      </c>
      <c r="B37" s="10">
        <f>COUNTIF(C5:C31,A37)</f>
        <v>4</v>
      </c>
      <c r="C37" s="3"/>
    </row>
    <row r="38" spans="1:8" ht="8.25" customHeight="1">
      <c r="A38" s="5"/>
      <c r="G38" s="6">
        <f>SUM(B33:B37)</f>
        <v>27</v>
      </c>
      <c r="H38" s="3" t="str">
        <f>IF(G38=27,"Вірно!!!","ПОМИЛКА")</f>
        <v>Вірно!!!</v>
      </c>
    </row>
    <row r="39" spans="1:8" ht="5.25" customHeight="1"/>
    <row r="40" spans="1:8" ht="18">
      <c r="A40" s="5" t="s">
        <v>30</v>
      </c>
      <c r="B40" s="5"/>
      <c r="C40" s="8" t="str">
        <f>'Порядок денний'!C40</f>
        <v>Голомбіца О.О.</v>
      </c>
    </row>
    <row r="41" spans="1:8" ht="8.25" customHeight="1">
      <c r="A41" s="5"/>
      <c r="B41" s="5"/>
      <c r="C41" s="8"/>
    </row>
    <row r="42" spans="1:8" ht="18">
      <c r="A42" s="5" t="s">
        <v>36</v>
      </c>
      <c r="B42" s="5"/>
      <c r="C42" s="8" t="str">
        <f>'Порядок денний'!C42</f>
        <v>Кобаса Н.Ю.</v>
      </c>
    </row>
    <row r="43" spans="1:8" ht="8.25" customHeight="1">
      <c r="A43" s="5"/>
      <c r="B43" s="5"/>
      <c r="C43" s="8"/>
    </row>
    <row r="44" spans="1:8" ht="18">
      <c r="A44" s="5" t="s">
        <v>36</v>
      </c>
      <c r="B44" s="5"/>
      <c r="C44" s="8" t="str">
        <f>'Порядок денний'!C44</f>
        <v>Косівський М.І.</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sheetPr>
    <tabColor rgb="FFFF0000"/>
  </sheetPr>
  <dimension ref="A1:H44"/>
  <sheetViews>
    <sheetView zoomScale="175" zoomScaleNormal="175" workbookViewId="0">
      <selection activeCell="A2" sqref="A2:C3"/>
    </sheetView>
  </sheetViews>
  <sheetFormatPr defaultRowHeight="14.4"/>
  <cols>
    <col min="1" max="1" width="26.109375" customWidth="1"/>
    <col min="2" max="2" width="27.109375" customWidth="1"/>
    <col min="3" max="3" width="42.109375" customWidth="1"/>
    <col min="4" max="4" width="9.109375" customWidth="1"/>
    <col min="6" max="6" width="13.88671875" hidden="1" customWidth="1"/>
    <col min="7" max="7" width="16" customWidth="1"/>
  </cols>
  <sheetData>
    <row r="1" spans="1:6" ht="46.8">
      <c r="C1" s="12" t="s">
        <v>40</v>
      </c>
    </row>
    <row r="2" spans="1:6">
      <c r="A2" s="55" t="s">
        <v>41</v>
      </c>
      <c r="B2" s="55"/>
      <c r="C2" s="55"/>
    </row>
    <row r="3" spans="1:6" ht="32.25" customHeight="1">
      <c r="A3" s="56"/>
      <c r="B3" s="56"/>
      <c r="C3" s="56"/>
    </row>
    <row r="4" spans="1:6" s="1" customFormat="1" ht="20.25" customHeight="1">
      <c r="A4" s="62" t="s">
        <v>0</v>
      </c>
      <c r="B4" s="62"/>
      <c r="C4" s="4" t="s">
        <v>34</v>
      </c>
    </row>
    <row r="5" spans="1:6" ht="18">
      <c r="A5" s="59" t="s">
        <v>1</v>
      </c>
      <c r="B5" s="59"/>
      <c r="C5" s="2" t="s">
        <v>28</v>
      </c>
      <c r="F5" t="s">
        <v>28</v>
      </c>
    </row>
    <row r="6" spans="1:6" ht="18">
      <c r="A6" s="59" t="s">
        <v>2</v>
      </c>
      <c r="B6" s="59"/>
      <c r="C6" s="2" t="s">
        <v>28</v>
      </c>
      <c r="F6" t="s">
        <v>33</v>
      </c>
    </row>
    <row r="7" spans="1:6" ht="18">
      <c r="A7" s="59" t="s">
        <v>3</v>
      </c>
      <c r="B7" s="59"/>
      <c r="C7" s="2" t="s">
        <v>28</v>
      </c>
      <c r="F7" t="s">
        <v>29</v>
      </c>
    </row>
    <row r="8" spans="1:6" ht="18">
      <c r="A8" s="59" t="s">
        <v>4</v>
      </c>
      <c r="B8" s="59"/>
      <c r="C8" s="2" t="s">
        <v>28</v>
      </c>
      <c r="F8" t="s">
        <v>32</v>
      </c>
    </row>
    <row r="9" spans="1:6" ht="18">
      <c r="A9" s="59" t="s">
        <v>5</v>
      </c>
      <c r="B9" s="59"/>
      <c r="C9" s="2" t="s">
        <v>28</v>
      </c>
      <c r="F9" t="s">
        <v>31</v>
      </c>
    </row>
    <row r="10" spans="1:6" ht="18">
      <c r="A10" s="59" t="s">
        <v>6</v>
      </c>
      <c r="B10" s="59"/>
      <c r="C10" s="2" t="s">
        <v>29</v>
      </c>
    </row>
    <row r="11" spans="1:6" ht="18">
      <c r="A11" s="59" t="s">
        <v>7</v>
      </c>
      <c r="B11" s="59"/>
      <c r="C11" s="2" t="s">
        <v>28</v>
      </c>
    </row>
    <row r="12" spans="1:6" ht="18">
      <c r="A12" s="59" t="s">
        <v>8</v>
      </c>
      <c r="B12" s="59"/>
      <c r="C12" s="2" t="s">
        <v>32</v>
      </c>
    </row>
    <row r="13" spans="1:6" ht="18">
      <c r="A13" s="59" t="s">
        <v>9</v>
      </c>
      <c r="B13" s="59"/>
      <c r="C13" s="2" t="s">
        <v>28</v>
      </c>
    </row>
    <row r="14" spans="1:6" ht="18">
      <c r="A14" s="59" t="s">
        <v>10</v>
      </c>
      <c r="B14" s="59"/>
      <c r="C14" s="2" t="s">
        <v>31</v>
      </c>
    </row>
    <row r="15" spans="1:6" ht="18">
      <c r="A15" s="59" t="s">
        <v>11</v>
      </c>
      <c r="B15" s="59"/>
      <c r="C15" s="2" t="s">
        <v>29</v>
      </c>
    </row>
    <row r="16" spans="1:6" ht="18">
      <c r="A16" s="59" t="s">
        <v>12</v>
      </c>
      <c r="B16" s="59"/>
      <c r="C16" s="2" t="s">
        <v>29</v>
      </c>
    </row>
    <row r="17" spans="1:3" ht="18">
      <c r="A17" s="59" t="s">
        <v>13</v>
      </c>
      <c r="B17" s="59"/>
      <c r="C17" s="2" t="s">
        <v>28</v>
      </c>
    </row>
    <row r="18" spans="1:3" ht="18">
      <c r="A18" s="59" t="s">
        <v>14</v>
      </c>
      <c r="B18" s="59"/>
      <c r="C18" s="2" t="s">
        <v>28</v>
      </c>
    </row>
    <row r="19" spans="1:3" ht="18">
      <c r="A19" s="59" t="s">
        <v>15</v>
      </c>
      <c r="B19" s="59"/>
      <c r="C19" s="2" t="s">
        <v>28</v>
      </c>
    </row>
    <row r="20" spans="1:3" ht="18">
      <c r="A20" s="59" t="s">
        <v>16</v>
      </c>
      <c r="B20" s="59"/>
      <c r="C20" s="2" t="s">
        <v>29</v>
      </c>
    </row>
    <row r="21" spans="1:3" ht="18">
      <c r="A21" s="59" t="s">
        <v>17</v>
      </c>
      <c r="B21" s="59"/>
      <c r="C21" s="2" t="s">
        <v>31</v>
      </c>
    </row>
    <row r="22" spans="1:3" ht="18">
      <c r="A22" s="59" t="s">
        <v>18</v>
      </c>
      <c r="B22" s="59"/>
      <c r="C22" s="2" t="s">
        <v>31</v>
      </c>
    </row>
    <row r="23" spans="1:3" ht="18">
      <c r="A23" s="59" t="s">
        <v>19</v>
      </c>
      <c r="B23" s="59"/>
      <c r="C23" s="2" t="s">
        <v>29</v>
      </c>
    </row>
    <row r="24" spans="1:3" ht="18">
      <c r="A24" s="59" t="s">
        <v>20</v>
      </c>
      <c r="B24" s="59"/>
      <c r="C24" s="2" t="s">
        <v>31</v>
      </c>
    </row>
    <row r="25" spans="1:3" ht="18">
      <c r="A25" s="59" t="s">
        <v>21</v>
      </c>
      <c r="B25" s="59"/>
      <c r="C25" s="2" t="s">
        <v>32</v>
      </c>
    </row>
    <row r="26" spans="1:3" ht="18">
      <c r="A26" s="59" t="s">
        <v>22</v>
      </c>
      <c r="B26" s="59"/>
      <c r="C26" s="2" t="s">
        <v>28</v>
      </c>
    </row>
    <row r="27" spans="1:3" ht="18">
      <c r="A27" s="59" t="s">
        <v>23</v>
      </c>
      <c r="B27" s="59"/>
      <c r="C27" s="2" t="s">
        <v>31</v>
      </c>
    </row>
    <row r="28" spans="1:3" ht="18">
      <c r="A28" s="59" t="s">
        <v>24</v>
      </c>
      <c r="B28" s="59"/>
      <c r="C28" s="2" t="s">
        <v>28</v>
      </c>
    </row>
    <row r="29" spans="1:3" ht="18">
      <c r="A29" s="59" t="s">
        <v>25</v>
      </c>
      <c r="B29" s="59"/>
      <c r="C29" s="2" t="s">
        <v>33</v>
      </c>
    </row>
    <row r="30" spans="1:3" ht="18">
      <c r="A30" s="59" t="s">
        <v>26</v>
      </c>
      <c r="B30" s="59"/>
      <c r="C30" s="2" t="s">
        <v>29</v>
      </c>
    </row>
    <row r="31" spans="1:3" ht="18">
      <c r="A31" s="59" t="s">
        <v>35</v>
      </c>
      <c r="B31" s="59"/>
      <c r="C31" s="2" t="s">
        <v>29</v>
      </c>
    </row>
    <row r="32" spans="1:3">
      <c r="A32" s="3"/>
      <c r="B32" s="3"/>
      <c r="C32" s="3" t="s">
        <v>27</v>
      </c>
    </row>
    <row r="33" spans="1:8" ht="20.399999999999999">
      <c r="A33" s="9" t="s">
        <v>28</v>
      </c>
      <c r="B33" s="10">
        <f>COUNTIF(C5:C31,A33)</f>
        <v>12</v>
      </c>
      <c r="C33" s="7" t="str">
        <f>IF(14&lt;=B33,"Рішення прийнято","Рішення не прийнято")</f>
        <v>Рішення не прийнято</v>
      </c>
    </row>
    <row r="34" spans="1:8" ht="17.399999999999999">
      <c r="A34" s="11" t="s">
        <v>33</v>
      </c>
      <c r="B34" s="10">
        <f>COUNTIF(C5:C31,A34)</f>
        <v>1</v>
      </c>
      <c r="C34" s="3"/>
    </row>
    <row r="35" spans="1:8" ht="17.399999999999999">
      <c r="A35" s="9" t="s">
        <v>29</v>
      </c>
      <c r="B35" s="10">
        <f>COUNTIF(C5:C31,A35)</f>
        <v>7</v>
      </c>
      <c r="C35" s="3"/>
    </row>
    <row r="36" spans="1:8" ht="17.399999999999999">
      <c r="A36" s="9" t="s">
        <v>32</v>
      </c>
      <c r="B36" s="10">
        <f>COUNTIF(C5:C31,A36)</f>
        <v>2</v>
      </c>
      <c r="C36" s="3"/>
    </row>
    <row r="37" spans="1:8" ht="17.399999999999999">
      <c r="A37" s="9" t="s">
        <v>31</v>
      </c>
      <c r="B37" s="10">
        <f>COUNTIF(C5:C31,A37)</f>
        <v>5</v>
      </c>
      <c r="C37" s="3"/>
    </row>
    <row r="38" spans="1:8" ht="6" customHeight="1">
      <c r="A38" s="5"/>
      <c r="G38" s="6">
        <f>SUM(B33:B37)</f>
        <v>27</v>
      </c>
      <c r="H38" s="3" t="str">
        <f>IF(G38=27,"Вірно!!!","ПОМИЛКА")</f>
        <v>Вірно!!!</v>
      </c>
    </row>
    <row r="39" spans="1:8" ht="8.25" customHeight="1"/>
    <row r="40" spans="1:8" ht="18">
      <c r="A40" s="5" t="s">
        <v>30</v>
      </c>
      <c r="B40" s="5"/>
      <c r="C40" s="8" t="str">
        <f>'Порядок денний'!C40</f>
        <v>Голомбіца О.О.</v>
      </c>
    </row>
    <row r="41" spans="1:8" ht="9" customHeight="1">
      <c r="A41" s="5"/>
      <c r="B41" s="5"/>
      <c r="C41" s="8"/>
    </row>
    <row r="42" spans="1:8" ht="18">
      <c r="A42" s="5" t="s">
        <v>36</v>
      </c>
      <c r="B42" s="5"/>
      <c r="C42" s="8" t="str">
        <f>'Порядок денний'!C42</f>
        <v>Кобаса Н.Ю.</v>
      </c>
    </row>
    <row r="43" spans="1:8" ht="9.75" customHeight="1">
      <c r="A43" s="5"/>
      <c r="B43" s="5"/>
      <c r="C43" s="8"/>
    </row>
    <row r="44" spans="1:8" ht="18">
      <c r="A44" s="5" t="s">
        <v>36</v>
      </c>
      <c r="B44" s="5"/>
      <c r="C44" s="8" t="str">
        <f>'Порядок денний'!C44</f>
        <v>Косівський М.І.</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sheetPr>
    <tabColor rgb="FF92D050"/>
  </sheetPr>
  <dimension ref="A1:H44"/>
  <sheetViews>
    <sheetView topLeftCell="A31" zoomScale="160" zoomScaleNormal="160" workbookViewId="0">
      <selection activeCell="C18" sqref="C18"/>
    </sheetView>
  </sheetViews>
  <sheetFormatPr defaultRowHeight="14.4"/>
  <cols>
    <col min="1" max="1" width="26.109375" customWidth="1"/>
    <col min="2" max="2" width="22.44140625" customWidth="1"/>
    <col min="3" max="3" width="46.6640625" customWidth="1"/>
    <col min="4" max="4" width="9.109375" customWidth="1"/>
    <col min="6" max="6" width="13.88671875" hidden="1" customWidth="1"/>
    <col min="7" max="7" width="16" customWidth="1"/>
  </cols>
  <sheetData>
    <row r="1" spans="1:6" ht="46.8">
      <c r="C1" s="12" t="s">
        <v>40</v>
      </c>
    </row>
    <row r="2" spans="1:6">
      <c r="A2" s="55" t="s">
        <v>42</v>
      </c>
      <c r="B2" s="55"/>
      <c r="C2" s="55"/>
    </row>
    <row r="3" spans="1:6" ht="47.25" customHeight="1">
      <c r="A3" s="56"/>
      <c r="B3" s="56"/>
      <c r="C3" s="56"/>
    </row>
    <row r="4" spans="1:6" s="1" customFormat="1" ht="17.399999999999999">
      <c r="A4" s="62" t="s">
        <v>0</v>
      </c>
      <c r="B4" s="62"/>
      <c r="C4" s="4" t="s">
        <v>34</v>
      </c>
    </row>
    <row r="5" spans="1:6" ht="18">
      <c r="A5" s="59" t="s">
        <v>1</v>
      </c>
      <c r="B5" s="59"/>
      <c r="C5" s="2" t="s">
        <v>28</v>
      </c>
      <c r="F5" t="s">
        <v>28</v>
      </c>
    </row>
    <row r="6" spans="1:6" ht="18">
      <c r="A6" s="59" t="s">
        <v>2</v>
      </c>
      <c r="B6" s="59"/>
      <c r="C6" s="2" t="s">
        <v>28</v>
      </c>
      <c r="F6" t="s">
        <v>33</v>
      </c>
    </row>
    <row r="7" spans="1:6" ht="18">
      <c r="A7" s="59" t="s">
        <v>3</v>
      </c>
      <c r="B7" s="59"/>
      <c r="C7" s="2" t="s">
        <v>28</v>
      </c>
      <c r="F7" t="s">
        <v>29</v>
      </c>
    </row>
    <row r="8" spans="1:6" ht="18">
      <c r="A8" s="59" t="s">
        <v>4</v>
      </c>
      <c r="B8" s="59"/>
      <c r="C8" s="2" t="s">
        <v>28</v>
      </c>
      <c r="F8" t="s">
        <v>32</v>
      </c>
    </row>
    <row r="9" spans="1:6" ht="18">
      <c r="A9" s="59" t="s">
        <v>5</v>
      </c>
      <c r="B9" s="59"/>
      <c r="C9" s="2" t="s">
        <v>28</v>
      </c>
      <c r="F9" t="s">
        <v>31</v>
      </c>
    </row>
    <row r="10" spans="1:6" ht="18">
      <c r="A10" s="59" t="s">
        <v>6</v>
      </c>
      <c r="B10" s="59"/>
      <c r="C10" s="2" t="s">
        <v>28</v>
      </c>
    </row>
    <row r="11" spans="1:6" ht="18">
      <c r="A11" s="59" t="s">
        <v>7</v>
      </c>
      <c r="B11" s="59"/>
      <c r="C11" s="2" t="s">
        <v>28</v>
      </c>
    </row>
    <row r="12" spans="1:6" ht="18">
      <c r="A12" s="59" t="s">
        <v>8</v>
      </c>
      <c r="B12" s="59"/>
      <c r="C12" s="2" t="s">
        <v>28</v>
      </c>
    </row>
    <row r="13" spans="1:6" ht="18">
      <c r="A13" s="59" t="s">
        <v>9</v>
      </c>
      <c r="B13" s="59"/>
      <c r="C13" s="2" t="s">
        <v>28</v>
      </c>
    </row>
    <row r="14" spans="1:6" ht="18">
      <c r="A14" s="59" t="s">
        <v>10</v>
      </c>
      <c r="B14" s="59"/>
      <c r="C14" s="2" t="s">
        <v>31</v>
      </c>
    </row>
    <row r="15" spans="1:6" ht="18">
      <c r="A15" s="59" t="s">
        <v>11</v>
      </c>
      <c r="B15" s="59"/>
      <c r="C15" s="2" t="s">
        <v>28</v>
      </c>
    </row>
    <row r="16" spans="1:6" ht="18">
      <c r="A16" s="59" t="s">
        <v>12</v>
      </c>
      <c r="B16" s="59"/>
      <c r="C16" s="2" t="s">
        <v>28</v>
      </c>
    </row>
    <row r="17" spans="1:3" ht="18">
      <c r="A17" s="59" t="s">
        <v>13</v>
      </c>
      <c r="B17" s="59"/>
      <c r="C17" s="2" t="s">
        <v>28</v>
      </c>
    </row>
    <row r="18" spans="1:3" ht="18">
      <c r="A18" s="59" t="s">
        <v>14</v>
      </c>
      <c r="B18" s="59"/>
      <c r="C18" s="2" t="s">
        <v>28</v>
      </c>
    </row>
    <row r="19" spans="1:3" ht="18">
      <c r="A19" s="59" t="s">
        <v>15</v>
      </c>
      <c r="B19" s="59"/>
      <c r="C19" s="2" t="s">
        <v>28</v>
      </c>
    </row>
    <row r="20" spans="1:3" ht="18">
      <c r="A20" s="59" t="s">
        <v>16</v>
      </c>
      <c r="B20" s="59"/>
      <c r="C20" s="2" t="s">
        <v>28</v>
      </c>
    </row>
    <row r="21" spans="1:3" ht="18">
      <c r="A21" s="59" t="s">
        <v>17</v>
      </c>
      <c r="B21" s="59"/>
      <c r="C21" s="2" t="s">
        <v>31</v>
      </c>
    </row>
    <row r="22" spans="1:3" ht="18">
      <c r="A22" s="59" t="s">
        <v>18</v>
      </c>
      <c r="B22" s="59"/>
      <c r="C22" s="2" t="s">
        <v>31</v>
      </c>
    </row>
    <row r="23" spans="1:3" ht="18">
      <c r="A23" s="59" t="s">
        <v>19</v>
      </c>
      <c r="B23" s="59"/>
      <c r="C23" s="2" t="s">
        <v>28</v>
      </c>
    </row>
    <row r="24" spans="1:3" ht="18">
      <c r="A24" s="59" t="s">
        <v>20</v>
      </c>
      <c r="B24" s="59"/>
      <c r="C24" s="2" t="s">
        <v>31</v>
      </c>
    </row>
    <row r="25" spans="1:3" ht="18">
      <c r="A25" s="59" t="s">
        <v>21</v>
      </c>
      <c r="B25" s="59"/>
      <c r="C25" s="2" t="s">
        <v>28</v>
      </c>
    </row>
    <row r="26" spans="1:3" ht="18">
      <c r="A26" s="59" t="s">
        <v>22</v>
      </c>
      <c r="B26" s="59"/>
      <c r="C26" s="2" t="s">
        <v>28</v>
      </c>
    </row>
    <row r="27" spans="1:3" ht="18">
      <c r="A27" s="59" t="s">
        <v>23</v>
      </c>
      <c r="B27" s="59"/>
      <c r="C27" s="2" t="s">
        <v>31</v>
      </c>
    </row>
    <row r="28" spans="1:3" ht="18">
      <c r="A28" s="59" t="s">
        <v>24</v>
      </c>
      <c r="B28" s="59"/>
      <c r="C28" s="2" t="s">
        <v>28</v>
      </c>
    </row>
    <row r="29" spans="1:3" ht="18">
      <c r="A29" s="59" t="s">
        <v>25</v>
      </c>
      <c r="B29" s="59"/>
      <c r="C29" s="2" t="s">
        <v>29</v>
      </c>
    </row>
    <row r="30" spans="1:3" ht="18">
      <c r="A30" s="59" t="s">
        <v>26</v>
      </c>
      <c r="B30" s="59"/>
      <c r="C30" s="2" t="s">
        <v>29</v>
      </c>
    </row>
    <row r="31" spans="1:3" ht="18">
      <c r="A31" s="59" t="s">
        <v>35</v>
      </c>
      <c r="B31" s="59"/>
      <c r="C31" s="2" t="s">
        <v>28</v>
      </c>
    </row>
    <row r="32" spans="1:3" ht="9" customHeight="1">
      <c r="A32" s="3"/>
      <c r="B32" s="3"/>
      <c r="C32" s="3" t="s">
        <v>27</v>
      </c>
    </row>
    <row r="33" spans="1:8" ht="20.399999999999999">
      <c r="A33" s="9" t="s">
        <v>28</v>
      </c>
      <c r="B33" s="10">
        <f>COUNTIF(C5:C31,A33)</f>
        <v>20</v>
      </c>
      <c r="C33" s="7" t="str">
        <f>IF(14&lt;=B33,"Рішення прийнято","Рішення не прийнято")</f>
        <v>Рішення прийнято</v>
      </c>
    </row>
    <row r="34" spans="1:8" ht="17.399999999999999">
      <c r="A34" s="11" t="s">
        <v>33</v>
      </c>
      <c r="B34" s="10">
        <f>COUNTIF(C5:C31,A34)</f>
        <v>0</v>
      </c>
      <c r="C34" s="3"/>
    </row>
    <row r="35" spans="1:8" ht="17.399999999999999">
      <c r="A35" s="9" t="s">
        <v>29</v>
      </c>
      <c r="B35" s="10">
        <f>COUNTIF(C5:C31,A35)</f>
        <v>2</v>
      </c>
      <c r="C35" s="3"/>
    </row>
    <row r="36" spans="1:8" ht="17.399999999999999">
      <c r="A36" s="9" t="s">
        <v>32</v>
      </c>
      <c r="B36" s="10">
        <f>COUNTIF(C5:C31,A36)</f>
        <v>0</v>
      </c>
      <c r="C36" s="3"/>
    </row>
    <row r="37" spans="1:8" ht="17.399999999999999">
      <c r="A37" s="9" t="s">
        <v>31</v>
      </c>
      <c r="B37" s="10">
        <f>COUNTIF(C5:C31,A37)</f>
        <v>5</v>
      </c>
      <c r="C37" s="3"/>
    </row>
    <row r="38" spans="1:8" ht="6" customHeight="1">
      <c r="A38" s="5"/>
      <c r="G38" s="6">
        <f>SUM(B33:B37)</f>
        <v>27</v>
      </c>
      <c r="H38" s="3" t="str">
        <f>IF(G38=27,"Вірно!!!","ПОМИЛКА")</f>
        <v>Вірно!!!</v>
      </c>
    </row>
    <row r="39" spans="1:8" ht="8.25" customHeight="1"/>
    <row r="40" spans="1:8" ht="18">
      <c r="A40" s="5" t="s">
        <v>30</v>
      </c>
      <c r="B40" s="5"/>
      <c r="C40" s="8" t="str">
        <f>'Порядок денний'!C40</f>
        <v>Голомбіца О.О.</v>
      </c>
    </row>
    <row r="41" spans="1:8" ht="9" customHeight="1">
      <c r="A41" s="5"/>
      <c r="B41" s="5"/>
      <c r="C41" s="8"/>
    </row>
    <row r="42" spans="1:8" ht="18">
      <c r="A42" s="5" t="s">
        <v>36</v>
      </c>
      <c r="B42" s="5"/>
      <c r="C42" s="8" t="str">
        <f>'Порядок денний'!C42</f>
        <v>Кобаса Н.Ю.</v>
      </c>
    </row>
    <row r="43" spans="1:8" ht="9.75" customHeight="1">
      <c r="A43" s="5"/>
      <c r="B43" s="5"/>
      <c r="C43" s="8"/>
    </row>
    <row r="44" spans="1:8" ht="18">
      <c r="A44" s="5" t="s">
        <v>36</v>
      </c>
      <c r="B44" s="5"/>
      <c r="C44" s="8" t="str">
        <f>'Порядок денний'!C44</f>
        <v>Косівський М.І.</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sheetPr>
    <tabColor rgb="FF92D050"/>
  </sheetPr>
  <dimension ref="A1:C42"/>
  <sheetViews>
    <sheetView topLeftCell="A28" zoomScale="130" zoomScaleNormal="130" workbookViewId="0">
      <selection activeCell="E6" sqref="E6"/>
    </sheetView>
  </sheetViews>
  <sheetFormatPr defaultRowHeight="14.4"/>
  <cols>
    <col min="1" max="1" width="26.109375" customWidth="1"/>
    <col min="2" max="2" width="27.109375" customWidth="1"/>
    <col min="3" max="3" width="42.109375" customWidth="1"/>
  </cols>
  <sheetData>
    <row r="1" spans="1:3" ht="46.8">
      <c r="C1" s="12" t="str">
        <f>'Порядок денний'!C1</f>
        <v>додаток №___ до протоколу                                   сорок сьомої сесії Рахівської міської ради                         8-го скликання від 23.02.2024 р.</v>
      </c>
    </row>
    <row r="2" spans="1:3">
      <c r="A2" s="55" t="s">
        <v>43</v>
      </c>
      <c r="B2" s="55"/>
      <c r="C2" s="55"/>
    </row>
    <row r="3" spans="1:3" ht="69.75" customHeight="1">
      <c r="A3" s="56"/>
      <c r="B3" s="56"/>
      <c r="C3" s="56"/>
    </row>
    <row r="4" spans="1:3" ht="17.399999999999999">
      <c r="A4" s="57" t="s">
        <v>0</v>
      </c>
      <c r="B4" s="58"/>
      <c r="C4" s="4" t="s">
        <v>34</v>
      </c>
    </row>
    <row r="5" spans="1:3" ht="18">
      <c r="A5" s="53" t="s">
        <v>1</v>
      </c>
      <c r="B5" s="54"/>
      <c r="C5" s="2" t="s">
        <v>28</v>
      </c>
    </row>
    <row r="6" spans="1:3" ht="18">
      <c r="A6" s="53" t="s">
        <v>2</v>
      </c>
      <c r="B6" s="54"/>
      <c r="C6" s="2" t="s">
        <v>28</v>
      </c>
    </row>
    <row r="7" spans="1:3" ht="18">
      <c r="A7" s="53" t="s">
        <v>3</v>
      </c>
      <c r="B7" s="54"/>
      <c r="C7" s="2" t="s">
        <v>32</v>
      </c>
    </row>
    <row r="8" spans="1:3" ht="18">
      <c r="A8" s="53" t="s">
        <v>4</v>
      </c>
      <c r="B8" s="54"/>
      <c r="C8" s="2" t="s">
        <v>28</v>
      </c>
    </row>
    <row r="9" spans="1:3" ht="18">
      <c r="A9" s="53" t="s">
        <v>5</v>
      </c>
      <c r="B9" s="54"/>
      <c r="C9" s="2" t="s">
        <v>29</v>
      </c>
    </row>
    <row r="10" spans="1:3" ht="18">
      <c r="A10" s="53" t="s">
        <v>6</v>
      </c>
      <c r="B10" s="54"/>
      <c r="C10" s="2" t="s">
        <v>28</v>
      </c>
    </row>
    <row r="11" spans="1:3" ht="18">
      <c r="A11" s="53" t="s">
        <v>7</v>
      </c>
      <c r="B11" s="54"/>
      <c r="C11" s="2" t="s">
        <v>28</v>
      </c>
    </row>
    <row r="12" spans="1:3" ht="18">
      <c r="A12" s="53" t="s">
        <v>8</v>
      </c>
      <c r="B12" s="54"/>
      <c r="C12" s="2" t="s">
        <v>28</v>
      </c>
    </row>
    <row r="13" spans="1:3" ht="18">
      <c r="A13" s="53" t="s">
        <v>9</v>
      </c>
      <c r="B13" s="54"/>
      <c r="C13" s="2" t="s">
        <v>28</v>
      </c>
    </row>
    <row r="14" spans="1:3" ht="18">
      <c r="A14" s="53" t="s">
        <v>10</v>
      </c>
      <c r="B14" s="54"/>
      <c r="C14" s="2" t="s">
        <v>31</v>
      </c>
    </row>
    <row r="15" spans="1:3" ht="18">
      <c r="A15" s="53" t="s">
        <v>11</v>
      </c>
      <c r="B15" s="54"/>
      <c r="C15" s="2" t="s">
        <v>29</v>
      </c>
    </row>
    <row r="16" spans="1:3" ht="18">
      <c r="A16" s="53" t="s">
        <v>12</v>
      </c>
      <c r="B16" s="54"/>
      <c r="C16" s="2" t="s">
        <v>28</v>
      </c>
    </row>
    <row r="17" spans="1:3" ht="18">
      <c r="A17" s="53" t="s">
        <v>13</v>
      </c>
      <c r="B17" s="54"/>
      <c r="C17" s="2" t="s">
        <v>28</v>
      </c>
    </row>
    <row r="18" spans="1:3" ht="18">
      <c r="A18" s="53" t="s">
        <v>14</v>
      </c>
      <c r="B18" s="54"/>
      <c r="C18" s="2" t="s">
        <v>28</v>
      </c>
    </row>
    <row r="19" spans="1:3" ht="18">
      <c r="A19" s="53" t="s">
        <v>15</v>
      </c>
      <c r="B19" s="54"/>
      <c r="C19" s="2" t="s">
        <v>28</v>
      </c>
    </row>
    <row r="20" spans="1:3" ht="18">
      <c r="A20" s="53" t="s">
        <v>16</v>
      </c>
      <c r="B20" s="54"/>
      <c r="C20" s="2" t="s">
        <v>28</v>
      </c>
    </row>
    <row r="21" spans="1:3" ht="18">
      <c r="A21" s="53" t="s">
        <v>17</v>
      </c>
      <c r="B21" s="54"/>
      <c r="C21" s="2" t="s">
        <v>31</v>
      </c>
    </row>
    <row r="22" spans="1:3" ht="18">
      <c r="A22" s="53" t="s">
        <v>18</v>
      </c>
      <c r="B22" s="54"/>
      <c r="C22" s="2" t="s">
        <v>31</v>
      </c>
    </row>
    <row r="23" spans="1:3" ht="18">
      <c r="A23" s="53" t="s">
        <v>19</v>
      </c>
      <c r="B23" s="54"/>
      <c r="C23" s="2" t="s">
        <v>28</v>
      </c>
    </row>
    <row r="24" spans="1:3" ht="18">
      <c r="A24" s="53" t="s">
        <v>20</v>
      </c>
      <c r="B24" s="54"/>
      <c r="C24" s="2" t="s">
        <v>31</v>
      </c>
    </row>
    <row r="25" spans="1:3" ht="18">
      <c r="A25" s="53" t="s">
        <v>21</v>
      </c>
      <c r="B25" s="54"/>
      <c r="C25" s="2" t="s">
        <v>28</v>
      </c>
    </row>
    <row r="26" spans="1:3" ht="18">
      <c r="A26" s="53" t="s">
        <v>22</v>
      </c>
      <c r="B26" s="54"/>
      <c r="C26" s="2" t="s">
        <v>28</v>
      </c>
    </row>
    <row r="27" spans="1:3" ht="18">
      <c r="A27" s="53" t="s">
        <v>23</v>
      </c>
      <c r="B27" s="54"/>
      <c r="C27" s="2" t="s">
        <v>31</v>
      </c>
    </row>
    <row r="28" spans="1:3" ht="18">
      <c r="A28" s="53" t="s">
        <v>24</v>
      </c>
      <c r="B28" s="54"/>
      <c r="C28" s="2" t="s">
        <v>28</v>
      </c>
    </row>
    <row r="29" spans="1:3" ht="18">
      <c r="A29" s="53" t="s">
        <v>25</v>
      </c>
      <c r="B29" s="54"/>
      <c r="C29" s="2" t="s">
        <v>28</v>
      </c>
    </row>
    <row r="30" spans="1:3" ht="18">
      <c r="A30" s="53" t="s">
        <v>26</v>
      </c>
      <c r="B30" s="54"/>
      <c r="C30" s="2" t="s">
        <v>28</v>
      </c>
    </row>
    <row r="31" spans="1:3" ht="18">
      <c r="A31" s="53" t="s">
        <v>35</v>
      </c>
      <c r="B31" s="54"/>
      <c r="C31" s="2" t="s">
        <v>28</v>
      </c>
    </row>
    <row r="32" spans="1:3" ht="6" customHeight="1">
      <c r="A32" s="3"/>
      <c r="B32" s="3"/>
      <c r="C32" s="3" t="s">
        <v>27</v>
      </c>
    </row>
    <row r="33" spans="1:3" ht="20.399999999999999">
      <c r="A33" s="9" t="s">
        <v>28</v>
      </c>
      <c r="B33" s="10">
        <f>COUNTIF(C5:C31,A33)</f>
        <v>19</v>
      </c>
      <c r="C33" s="7" t="str">
        <f>IF(14&lt;=B33,"Рішення прийнято","Рішення не прийнято")</f>
        <v>Рішення прийнято</v>
      </c>
    </row>
    <row r="34" spans="1:3" ht="17.399999999999999">
      <c r="A34" s="11" t="s">
        <v>33</v>
      </c>
      <c r="B34" s="10">
        <f>COUNTIF(C5:C31,A34)</f>
        <v>0</v>
      </c>
      <c r="C34" s="3"/>
    </row>
    <row r="35" spans="1:3" ht="17.399999999999999">
      <c r="A35" s="9" t="s">
        <v>29</v>
      </c>
      <c r="B35" s="10">
        <f>COUNTIF(C5:C31,A35)</f>
        <v>2</v>
      </c>
      <c r="C35" s="3"/>
    </row>
    <row r="36" spans="1:3" ht="17.399999999999999">
      <c r="A36" s="9" t="s">
        <v>32</v>
      </c>
      <c r="B36" s="10">
        <f>COUNTIF(C5:C31,A36)</f>
        <v>1</v>
      </c>
      <c r="C36" s="3"/>
    </row>
    <row r="37" spans="1:3" ht="17.399999999999999">
      <c r="A37" s="9" t="s">
        <v>31</v>
      </c>
      <c r="B37" s="10">
        <f>COUNTIF(C5:C31,A37)</f>
        <v>5</v>
      </c>
      <c r="C37" s="3"/>
    </row>
    <row r="38" spans="1:3" ht="18">
      <c r="A38" s="5" t="s">
        <v>30</v>
      </c>
      <c r="B38" s="5"/>
      <c r="C38" s="8" t="str">
        <f>'Порядок денний'!C40</f>
        <v>Голомбіца О.О.</v>
      </c>
    </row>
    <row r="39" spans="1:3" ht="9" customHeight="1">
      <c r="A39" s="5"/>
      <c r="B39" s="5"/>
      <c r="C39" s="8"/>
    </row>
    <row r="40" spans="1:3" ht="18">
      <c r="A40" s="5" t="s">
        <v>36</v>
      </c>
      <c r="B40" s="5"/>
      <c r="C40" s="8" t="str">
        <f>'Порядок денний'!C42</f>
        <v>Кобаса Н.Ю.</v>
      </c>
    </row>
    <row r="41" spans="1:3" ht="6" customHeight="1">
      <c r="A41" s="5"/>
      <c r="B41" s="5"/>
      <c r="C41" s="8"/>
    </row>
    <row r="42" spans="1:3" ht="18">
      <c r="A42" s="5" t="s">
        <v>36</v>
      </c>
      <c r="B42" s="5"/>
      <c r="C42" s="8" t="str">
        <f>'Порядок денний'!C44</f>
        <v>Косівський М.І.</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9.xml><?xml version="1.0" encoding="utf-8"?>
<worksheet xmlns="http://schemas.openxmlformats.org/spreadsheetml/2006/main" xmlns:r="http://schemas.openxmlformats.org/officeDocument/2006/relationships">
  <dimension ref="A1:H44"/>
  <sheetViews>
    <sheetView workbookViewId="0">
      <selection activeCell="C30" sqref="C30"/>
    </sheetView>
  </sheetViews>
  <sheetFormatPr defaultRowHeight="14.4"/>
  <cols>
    <col min="1" max="1" width="31.109375" style="17" customWidth="1"/>
    <col min="2" max="2" width="24.88671875" style="17" customWidth="1"/>
    <col min="3" max="3" width="47" customWidth="1"/>
    <col min="4" max="4" width="9.109375" customWidth="1"/>
    <col min="6" max="6" width="13.88671875" hidden="1" customWidth="1"/>
    <col min="7" max="7" width="16" customWidth="1"/>
  </cols>
  <sheetData>
    <row r="1" spans="1:8" ht="61.5" customHeight="1">
      <c r="C1" s="28" t="str">
        <f>'Порядок денний'!C1</f>
        <v>додаток №___ до протоколу                                   сорок сьомої сесії Рахівської міської ради                         8-го скликання від 23.02.2024 р.</v>
      </c>
    </row>
    <row r="2" spans="1:8">
      <c r="A2" s="63" t="s">
        <v>64</v>
      </c>
      <c r="B2" s="63"/>
      <c r="C2" s="63"/>
    </row>
    <row r="3" spans="1:8" ht="33.75" customHeight="1">
      <c r="A3" s="64"/>
      <c r="B3" s="64"/>
      <c r="C3" s="64"/>
    </row>
    <row r="4" spans="1:8" s="1" customFormat="1" ht="17.399999999999999">
      <c r="A4" s="52" t="s">
        <v>0</v>
      </c>
      <c r="B4" s="52"/>
      <c r="C4" s="4" t="s">
        <v>34</v>
      </c>
    </row>
    <row r="5" spans="1:8" ht="18">
      <c r="A5" s="51" t="s">
        <v>46</v>
      </c>
      <c r="B5" s="51"/>
      <c r="C5" s="2" t="s">
        <v>31</v>
      </c>
      <c r="F5" t="s">
        <v>28</v>
      </c>
    </row>
    <row r="6" spans="1:8" ht="18">
      <c r="A6" s="51" t="s">
        <v>47</v>
      </c>
      <c r="B6" s="51"/>
      <c r="C6" s="2" t="s">
        <v>28</v>
      </c>
      <c r="F6" t="s">
        <v>33</v>
      </c>
      <c r="H6" t="s">
        <v>45</v>
      </c>
    </row>
    <row r="7" spans="1:8" ht="18">
      <c r="A7" s="51" t="s">
        <v>2</v>
      </c>
      <c r="B7" s="51"/>
      <c r="C7" s="2" t="s">
        <v>31</v>
      </c>
      <c r="F7" t="s">
        <v>29</v>
      </c>
    </row>
    <row r="8" spans="1:8" ht="18">
      <c r="A8" s="51" t="s">
        <v>3</v>
      </c>
      <c r="B8" s="51"/>
      <c r="C8" s="2" t="s">
        <v>28</v>
      </c>
      <c r="F8" t="s">
        <v>32</v>
      </c>
    </row>
    <row r="9" spans="1:8" ht="18">
      <c r="A9" s="51" t="s">
        <v>48</v>
      </c>
      <c r="B9" s="51"/>
      <c r="C9" s="2" t="s">
        <v>28</v>
      </c>
      <c r="F9" t="s">
        <v>31</v>
      </c>
    </row>
    <row r="10" spans="1:8" ht="18">
      <c r="A10" s="51" t="s">
        <v>59</v>
      </c>
      <c r="B10" s="51"/>
      <c r="C10" s="2" t="s">
        <v>28</v>
      </c>
    </row>
    <row r="11" spans="1:8" ht="18">
      <c r="A11" s="51" t="s">
        <v>61</v>
      </c>
      <c r="B11" s="51"/>
      <c r="C11" s="2" t="s">
        <v>28</v>
      </c>
    </row>
    <row r="12" spans="1:8" ht="18">
      <c r="A12" s="51" t="s">
        <v>8</v>
      </c>
      <c r="B12" s="51"/>
      <c r="C12" s="2" t="s">
        <v>28</v>
      </c>
    </row>
    <row r="13" spans="1:8" ht="18">
      <c r="A13" s="51" t="s">
        <v>60</v>
      </c>
      <c r="B13" s="51"/>
      <c r="C13" s="2" t="s">
        <v>31</v>
      </c>
    </row>
    <row r="14" spans="1:8" ht="18">
      <c r="A14" s="51" t="s">
        <v>49</v>
      </c>
      <c r="B14" s="51"/>
      <c r="C14" s="2" t="s">
        <v>31</v>
      </c>
    </row>
    <row r="15" spans="1:8" ht="18">
      <c r="A15" s="19" t="s">
        <v>50</v>
      </c>
      <c r="B15" s="20"/>
      <c r="C15" s="2" t="s">
        <v>28</v>
      </c>
    </row>
    <row r="16" spans="1:8" ht="18">
      <c r="A16" s="19" t="s">
        <v>51</v>
      </c>
      <c r="B16" s="20"/>
      <c r="C16" s="2" t="s">
        <v>28</v>
      </c>
    </row>
    <row r="17" spans="1:3" ht="18">
      <c r="A17" s="19" t="s">
        <v>15</v>
      </c>
      <c r="B17" s="20"/>
      <c r="C17" s="2" t="s">
        <v>28</v>
      </c>
    </row>
    <row r="18" spans="1:3" ht="18">
      <c r="A18" s="19" t="s">
        <v>18</v>
      </c>
      <c r="B18" s="20"/>
      <c r="C18" s="2" t="s">
        <v>28</v>
      </c>
    </row>
    <row r="19" spans="1:3" ht="18">
      <c r="A19" s="19" t="s">
        <v>19</v>
      </c>
      <c r="B19" s="20"/>
      <c r="C19" s="2" t="s">
        <v>28</v>
      </c>
    </row>
    <row r="20" spans="1:3" ht="18">
      <c r="A20" s="19" t="s">
        <v>21</v>
      </c>
      <c r="B20" s="20"/>
      <c r="C20" s="2" t="s">
        <v>28</v>
      </c>
    </row>
    <row r="21" spans="1:3" ht="18">
      <c r="A21" s="19" t="s">
        <v>52</v>
      </c>
      <c r="B21" s="20"/>
      <c r="C21" s="2" t="s">
        <v>28</v>
      </c>
    </row>
    <row r="22" spans="1:3" ht="18">
      <c r="A22" s="19" t="s">
        <v>22</v>
      </c>
      <c r="B22" s="20"/>
      <c r="C22" s="2" t="s">
        <v>31</v>
      </c>
    </row>
    <row r="23" spans="1:3" ht="18">
      <c r="A23" s="19" t="s">
        <v>53</v>
      </c>
      <c r="B23" s="20"/>
      <c r="C23" s="2" t="s">
        <v>28</v>
      </c>
    </row>
    <row r="24" spans="1:3" ht="18">
      <c r="A24" s="19" t="s">
        <v>54</v>
      </c>
      <c r="B24" s="20"/>
      <c r="C24" s="2" t="s">
        <v>28</v>
      </c>
    </row>
    <row r="25" spans="1:3" ht="18">
      <c r="A25" s="19" t="s">
        <v>55</v>
      </c>
      <c r="B25" s="20"/>
      <c r="C25" s="2" t="s">
        <v>31</v>
      </c>
    </row>
    <row r="26" spans="1:3" ht="18">
      <c r="A26" s="19" t="s">
        <v>56</v>
      </c>
      <c r="B26" s="20"/>
      <c r="C26" s="2" t="s">
        <v>28</v>
      </c>
    </row>
    <row r="27" spans="1:3" ht="18">
      <c r="A27" s="19" t="s">
        <v>57</v>
      </c>
      <c r="B27" s="20"/>
      <c r="C27" s="2" t="s">
        <v>28</v>
      </c>
    </row>
    <row r="28" spans="1:3" ht="18">
      <c r="A28" s="19" t="s">
        <v>24</v>
      </c>
      <c r="B28" s="20"/>
      <c r="C28" s="2" t="s">
        <v>28</v>
      </c>
    </row>
    <row r="29" spans="1:3" ht="18">
      <c r="A29" s="21" t="s">
        <v>25</v>
      </c>
      <c r="B29" s="21"/>
      <c r="C29" s="2" t="s">
        <v>28</v>
      </c>
    </row>
    <row r="30" spans="1:3" ht="18">
      <c r="A30" s="21" t="s">
        <v>58</v>
      </c>
      <c r="B30" s="21"/>
      <c r="C30" s="2" t="s">
        <v>28</v>
      </c>
    </row>
    <row r="31" spans="1:3" s="41" customFormat="1" ht="18">
      <c r="A31" s="47"/>
      <c r="B31" s="48"/>
      <c r="C31" s="2"/>
    </row>
    <row r="32" spans="1:3">
      <c r="A32" s="22"/>
      <c r="B32" s="22"/>
      <c r="C32" s="3" t="s">
        <v>27</v>
      </c>
    </row>
    <row r="33" spans="1:8" ht="20.399999999999999">
      <c r="A33" s="23" t="s">
        <v>28</v>
      </c>
      <c r="B33" s="23">
        <f>COUNTIF(C5:C30,A33)</f>
        <v>20</v>
      </c>
      <c r="C33" s="7" t="str">
        <f>IF(14&lt;=B33,"Рішення прийнято","Рішення не прийнято")</f>
        <v>Рішення прийнято</v>
      </c>
    </row>
    <row r="34" spans="1:8" ht="17.399999999999999">
      <c r="A34" s="25" t="s">
        <v>33</v>
      </c>
      <c r="B34" s="23">
        <f>COUNTIF(C5:C30,A34)</f>
        <v>0</v>
      </c>
      <c r="C34" s="3"/>
    </row>
    <row r="35" spans="1:8" ht="17.399999999999999">
      <c r="A35" s="23" t="s">
        <v>29</v>
      </c>
      <c r="B35" s="23">
        <f>COUNTIF(C5:C30,A35)</f>
        <v>0</v>
      </c>
      <c r="C35" s="3"/>
    </row>
    <row r="36" spans="1:8" ht="17.399999999999999">
      <c r="A36" s="23" t="s">
        <v>32</v>
      </c>
      <c r="B36" s="23">
        <f>COUNTIF(C5:C30,A36)</f>
        <v>0</v>
      </c>
      <c r="C36" s="3"/>
    </row>
    <row r="37" spans="1:8" ht="17.399999999999999">
      <c r="A37" s="23" t="s">
        <v>31</v>
      </c>
      <c r="B37" s="23">
        <f>COUNTIF(C5:C30,A37)</f>
        <v>6</v>
      </c>
      <c r="C37" s="3"/>
    </row>
    <row r="38" spans="1:8" ht="16.5" customHeight="1">
      <c r="A38" s="26"/>
      <c r="G38" s="6">
        <f>SUM(B33:B37)</f>
        <v>26</v>
      </c>
      <c r="H38" s="3" t="str">
        <f>IF(G38=26,"Вірно!!!","ПОМИЛКА")</f>
        <v>Вірно!!!</v>
      </c>
    </row>
    <row r="39" spans="1:8" ht="10.5" customHeight="1"/>
    <row r="40" spans="1:8" ht="18">
      <c r="A40" s="26" t="s">
        <v>30</v>
      </c>
      <c r="B40" s="26"/>
      <c r="C40" s="8" t="str">
        <f>'Порядок денний'!C40</f>
        <v>Голомбіца О.О.</v>
      </c>
    </row>
    <row r="41" spans="1:8" ht="9" customHeight="1">
      <c r="A41" s="26"/>
      <c r="B41" s="26"/>
      <c r="C41" s="8"/>
    </row>
    <row r="42" spans="1:8" ht="18">
      <c r="A42" s="26" t="s">
        <v>36</v>
      </c>
      <c r="B42" s="26"/>
      <c r="C42" s="8" t="str">
        <f>'Порядок денний'!C42</f>
        <v>Кобаса Н.Ю.</v>
      </c>
    </row>
    <row r="43" spans="1:8" ht="9.75" customHeight="1">
      <c r="A43" s="26"/>
      <c r="B43" s="26"/>
      <c r="C43" s="8"/>
    </row>
    <row r="44" spans="1:8" ht="18">
      <c r="A44" s="26" t="s">
        <v>36</v>
      </c>
      <c r="B44" s="26"/>
      <c r="C44" s="8" t="str">
        <f>'Порядок денний'!C44</f>
        <v>Косівський М.І.</v>
      </c>
    </row>
  </sheetData>
  <mergeCells count="13">
    <mergeCell ref="A31:B31"/>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1.299212598425197"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19</vt:i4>
      </vt:variant>
      <vt:variant>
        <vt:lpstr>Именованные диапазоны</vt:lpstr>
      </vt:variant>
      <vt:variant>
        <vt:i4>6</vt:i4>
      </vt:variant>
    </vt:vector>
  </HeadingPairs>
  <TitlesOfParts>
    <vt:vector size="25" baseType="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1.</vt:lpstr>
      <vt:lpstr>2.</vt:lpstr>
      <vt:lpstr>3.</vt:lpstr>
      <vt:lpstr>4.</vt:lpstr>
      <vt:lpstr>8</vt:lpstr>
      <vt:lpstr>9</vt:lpstr>
      <vt:lpstr>5</vt:lpstr>
      <vt:lpstr>7</vt:lpstr>
      <vt:lpstr>6</vt:lpstr>
      <vt:lpstr>10</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'Порядок денний'!Область_печати</vt:lpstr>
      <vt:lpstr>'Про депутатський запит'!Область_печати</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2024-02-23T09:24:16Z</cp:lastPrinted>
  <dcterms:created xsi:type="dcterms:W3CDTF">2016-03-01T06:23:36Z</dcterms:created>
  <dcterms:modified xsi:type="dcterms:W3CDTF">2024-02-23T11:59:02Z</dcterms:modified>
</cp:coreProperties>
</file>