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05" yWindow="-105" windowWidth="20730" windowHeight="11760" tabRatio="844"/>
  </bookViews>
  <sheets>
    <sheet name="Порядок денний" sheetId="1" r:id="rId1"/>
    <sheet name="МКП &quot;ТИСА&quot;" sheetId="6" state="hidden" r:id="rId2"/>
    <sheet name="Звернення по електроенергії" sheetId="11" state="hidden" r:id="rId3"/>
    <sheet name="Звернення по мові" sheetId="12" state="hidden" r:id="rId4"/>
    <sheet name="Звернення по схемі планування" sheetId="13" state="hidden" r:id="rId5"/>
    <sheet name="Звернення по ГЕС" sheetId="17" state="hidden" r:id="rId6"/>
    <sheet name="Звернення гірничодобувна пром" sheetId="18" state="hidden" r:id="rId7"/>
    <sheet name="Про депутатський запит" sheetId="19" state="hidden" r:id="rId8"/>
    <sheet name="Регламент" sheetId="84" r:id="rId9"/>
    <sheet name="1)" sheetId="338" r:id="rId10"/>
    <sheet name="2." sheetId="358" r:id="rId11"/>
    <sheet name="3." sheetId="359" r:id="rId12"/>
    <sheet name="4." sheetId="360" r:id="rId13"/>
    <sheet name="5." sheetId="361" r:id="rId14"/>
    <sheet name="6." sheetId="362" r:id="rId15"/>
    <sheet name="7." sheetId="363" r:id="rId16"/>
    <sheet name="8." sheetId="364" r:id="rId17"/>
    <sheet name="9." sheetId="365" r:id="rId18"/>
    <sheet name="10." sheetId="366" r:id="rId19"/>
    <sheet name="11." sheetId="367" r:id="rId20"/>
    <sheet name="12." sheetId="368" r:id="rId21"/>
    <sheet name="13." sheetId="369" r:id="rId22"/>
    <sheet name="14." sheetId="370" r:id="rId23"/>
    <sheet name="15." sheetId="371" r:id="rId24"/>
    <sheet name="16." sheetId="372" r:id="rId25"/>
    <sheet name="17." sheetId="373" r:id="rId26"/>
    <sheet name="18." sheetId="374" r:id="rId27"/>
    <sheet name="Відділ АРХІТЕКТУРИ" sheetId="375" r:id="rId28"/>
    <sheet name="ЗЕМ.1)" sheetId="376" r:id="rId29"/>
    <sheet name="2)" sheetId="377" r:id="rId30"/>
    <sheet name="3)" sheetId="378" r:id="rId31"/>
    <sheet name="ПРОГРАМА" sheetId="379" r:id="rId32"/>
    <sheet name="Лист1" sheetId="380" r:id="rId33"/>
  </sheets>
  <definedNames>
    <definedName name="Голосування">'Порядок денний'!$F$4:$F$9</definedName>
    <definedName name="_xlnm.Print_Area" localSheetId="6">'Звернення гірничодобувна пром'!$A$1:$C$44</definedName>
    <definedName name="_xlnm.Print_Area" localSheetId="5">'Звернення по ГЕС'!$A$1:$C$44</definedName>
    <definedName name="_xlnm.Print_Area" localSheetId="1">'МКП "ТИСА"'!$A$1:$C$42</definedName>
    <definedName name="_xlnm.Print_Area" localSheetId="0">'Порядок денний'!$A$1:$C$44</definedName>
    <definedName name="_xlnm.Print_Area" localSheetId="7">'Про депутатський запит'!$A$1:$C$42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379" l="1"/>
  <c r="C44" i="378"/>
  <c r="C44" i="377"/>
  <c r="C44" i="376"/>
  <c r="C45" i="375"/>
  <c r="C44" i="374"/>
  <c r="C44" i="373"/>
  <c r="C44" i="372"/>
  <c r="C44" i="371"/>
  <c r="C44" i="370"/>
  <c r="C44" i="369"/>
  <c r="C44" i="368"/>
  <c r="C44" i="367"/>
  <c r="C44" i="366"/>
  <c r="C44" i="365"/>
  <c r="C44" i="364"/>
  <c r="C44" i="363"/>
  <c r="C44" i="362"/>
  <c r="C44" i="361"/>
  <c r="C44" i="360"/>
  <c r="C44" i="359"/>
  <c r="C42" i="338"/>
  <c r="C44" i="358"/>
  <c r="C44" i="338"/>
  <c r="C44" i="84"/>
  <c r="C40" i="379"/>
  <c r="C40" i="378"/>
  <c r="C40" i="377"/>
  <c r="C40" i="376"/>
  <c r="C41" i="375"/>
  <c r="C40" i="374"/>
  <c r="C40" i="373"/>
  <c r="C40" i="372"/>
  <c r="C40" i="371"/>
  <c r="C40" i="370"/>
  <c r="C40" i="369"/>
  <c r="C40" i="368"/>
  <c r="C40" i="367"/>
  <c r="C40" i="366"/>
  <c r="C40" i="365"/>
  <c r="C40" i="364"/>
  <c r="C40" i="363"/>
  <c r="C40" i="362"/>
  <c r="C40" i="361"/>
  <c r="C40" i="360"/>
  <c r="C40" i="359"/>
  <c r="C40" i="358"/>
  <c r="C40" i="338"/>
  <c r="C40" i="84"/>
  <c r="C42" i="379"/>
  <c r="C42" i="378"/>
  <c r="C42" i="377"/>
  <c r="C42" i="376"/>
  <c r="C43" i="375"/>
  <c r="C42" i="374"/>
  <c r="C42" i="373"/>
  <c r="C42" i="372"/>
  <c r="C42" i="371"/>
  <c r="C42" i="370"/>
  <c r="C42" i="369"/>
  <c r="C42" i="368"/>
  <c r="C42" i="367"/>
  <c r="C42" i="366"/>
  <c r="C42" i="365"/>
  <c r="C42" i="364"/>
  <c r="C42" i="363"/>
  <c r="C42" i="362"/>
  <c r="C42" i="361"/>
  <c r="C42" i="360"/>
  <c r="C42" i="359"/>
  <c r="C42" i="358"/>
  <c r="C42" i="84"/>
  <c r="B37" i="379" l="1"/>
  <c r="B36" i="379"/>
  <c r="B35" i="379"/>
  <c r="B34" i="379"/>
  <c r="C33" i="379"/>
  <c r="B33" i="379"/>
  <c r="C1" i="379"/>
  <c r="B37" i="378"/>
  <c r="B36" i="378"/>
  <c r="B35" i="378"/>
  <c r="B34" i="378"/>
  <c r="B33" i="378"/>
  <c r="C1" i="378"/>
  <c r="B37" i="377"/>
  <c r="B36" i="377"/>
  <c r="B35" i="377"/>
  <c r="B34" i="377"/>
  <c r="B33" i="377"/>
  <c r="C1" i="377"/>
  <c r="B37" i="376"/>
  <c r="B36" i="376"/>
  <c r="B35" i="376"/>
  <c r="B34" i="376"/>
  <c r="B33" i="376"/>
  <c r="G38" i="376" s="1"/>
  <c r="H38" i="376" s="1"/>
  <c r="C1" i="376"/>
  <c r="B37" i="375"/>
  <c r="B36" i="375"/>
  <c r="B35" i="375"/>
  <c r="B34" i="375"/>
  <c r="B33" i="375"/>
  <c r="C1" i="375"/>
  <c r="B37" i="374"/>
  <c r="B36" i="374"/>
  <c r="B35" i="374"/>
  <c r="B34" i="374"/>
  <c r="G38" i="374" s="1"/>
  <c r="H38" i="374" s="1"/>
  <c r="C33" i="374"/>
  <c r="B33" i="374"/>
  <c r="C1" i="374"/>
  <c r="B37" i="373"/>
  <c r="B36" i="373"/>
  <c r="B35" i="373"/>
  <c r="B34" i="373"/>
  <c r="B33" i="373"/>
  <c r="C33" i="373" s="1"/>
  <c r="C1" i="373"/>
  <c r="B37" i="372"/>
  <c r="B36" i="372"/>
  <c r="B35" i="372"/>
  <c r="B34" i="372"/>
  <c r="B33" i="372"/>
  <c r="C1" i="372"/>
  <c r="B37" i="371"/>
  <c r="B36" i="371"/>
  <c r="B35" i="371"/>
  <c r="B34" i="371"/>
  <c r="G38" i="371" s="1"/>
  <c r="H38" i="371" s="1"/>
  <c r="B33" i="371"/>
  <c r="C33" i="371" s="1"/>
  <c r="C1" i="371"/>
  <c r="B37" i="370"/>
  <c r="B36" i="370"/>
  <c r="B35" i="370"/>
  <c r="B34" i="370"/>
  <c r="C33" i="370"/>
  <c r="B33" i="370"/>
  <c r="C1" i="370"/>
  <c r="B37" i="369"/>
  <c r="B36" i="369"/>
  <c r="B35" i="369"/>
  <c r="B34" i="369"/>
  <c r="B33" i="369"/>
  <c r="C1" i="369"/>
  <c r="B37" i="368"/>
  <c r="B36" i="368"/>
  <c r="B35" i="368"/>
  <c r="B34" i="368"/>
  <c r="B33" i="368"/>
  <c r="C33" i="368" s="1"/>
  <c r="C1" i="368"/>
  <c r="B37" i="367"/>
  <c r="B36" i="367"/>
  <c r="B35" i="367"/>
  <c r="B34" i="367"/>
  <c r="B33" i="367"/>
  <c r="C1" i="367"/>
  <c r="B37" i="366"/>
  <c r="B36" i="366"/>
  <c r="B35" i="366"/>
  <c r="B34" i="366"/>
  <c r="B33" i="366"/>
  <c r="C1" i="366"/>
  <c r="B37" i="365"/>
  <c r="B36" i="365"/>
  <c r="B35" i="365"/>
  <c r="B34" i="365"/>
  <c r="B33" i="365"/>
  <c r="C33" i="365" s="1"/>
  <c r="C1" i="365"/>
  <c r="B37" i="364"/>
  <c r="B36" i="364"/>
  <c r="B35" i="364"/>
  <c r="B34" i="364"/>
  <c r="C33" i="364"/>
  <c r="B33" i="364"/>
  <c r="C1" i="364"/>
  <c r="B37" i="363"/>
  <c r="B36" i="363"/>
  <c r="B35" i="363"/>
  <c r="B34" i="363"/>
  <c r="B33" i="363"/>
  <c r="C1" i="363"/>
  <c r="B37" i="362"/>
  <c r="B36" i="362"/>
  <c r="B35" i="362"/>
  <c r="B34" i="362"/>
  <c r="B33" i="362"/>
  <c r="C33" i="362" s="1"/>
  <c r="C1" i="362"/>
  <c r="B37" i="361"/>
  <c r="B36" i="361"/>
  <c r="B35" i="361"/>
  <c r="B34" i="361"/>
  <c r="B33" i="361"/>
  <c r="C33" i="361" s="1"/>
  <c r="C1" i="361"/>
  <c r="B37" i="360"/>
  <c r="B36" i="360"/>
  <c r="B35" i="360"/>
  <c r="B34" i="360"/>
  <c r="B33" i="360"/>
  <c r="G38" i="360" s="1"/>
  <c r="H38" i="360" s="1"/>
  <c r="C1" i="360"/>
  <c r="B37" i="359"/>
  <c r="B36" i="359"/>
  <c r="B35" i="359"/>
  <c r="B34" i="359"/>
  <c r="B33" i="359"/>
  <c r="C1" i="359"/>
  <c r="B37" i="358"/>
  <c r="B36" i="358"/>
  <c r="B35" i="358"/>
  <c r="B34" i="358"/>
  <c r="B33" i="358"/>
  <c r="C33" i="358" s="1"/>
  <c r="C1" i="358"/>
  <c r="B37" i="338"/>
  <c r="B36" i="338"/>
  <c r="B35" i="338"/>
  <c r="B34" i="338"/>
  <c r="B33" i="338"/>
  <c r="G38" i="378" l="1"/>
  <c r="H38" i="378" s="1"/>
  <c r="C33" i="378"/>
  <c r="G38" i="377"/>
  <c r="H38" i="377" s="1"/>
  <c r="G38" i="375"/>
  <c r="H38" i="375" s="1"/>
  <c r="G38" i="373"/>
  <c r="H38" i="373" s="1"/>
  <c r="G38" i="379"/>
  <c r="H38" i="379" s="1"/>
  <c r="G38" i="372"/>
  <c r="H38" i="372" s="1"/>
  <c r="C33" i="372"/>
  <c r="G38" i="370"/>
  <c r="H38" i="370" s="1"/>
  <c r="G38" i="368"/>
  <c r="H38" i="368" s="1"/>
  <c r="G38" i="367"/>
  <c r="H38" i="367" s="1"/>
  <c r="G38" i="366"/>
  <c r="H38" i="366" s="1"/>
  <c r="C33" i="366"/>
  <c r="G38" i="365"/>
  <c r="H38" i="365" s="1"/>
  <c r="G38" i="364"/>
  <c r="H38" i="364" s="1"/>
  <c r="G38" i="363"/>
  <c r="H38" i="363" s="1"/>
  <c r="C33" i="363"/>
  <c r="G38" i="362"/>
  <c r="H38" i="362" s="1"/>
  <c r="G38" i="361"/>
  <c r="H38" i="361" s="1"/>
  <c r="G38" i="359"/>
  <c r="H38" i="359" s="1"/>
  <c r="C33" i="359"/>
  <c r="G38" i="358"/>
  <c r="H38" i="358" s="1"/>
  <c r="G38" i="369"/>
  <c r="H38" i="369" s="1"/>
  <c r="C33" i="377"/>
  <c r="C33" i="376"/>
  <c r="C34" i="375"/>
  <c r="C33" i="369"/>
  <c r="C33" i="367"/>
  <c r="C33" i="360"/>
  <c r="C1" i="338"/>
  <c r="G38" i="338" l="1"/>
  <c r="H38" i="338" s="1"/>
  <c r="C33" i="338"/>
  <c r="C1" i="84" l="1"/>
  <c r="B37" i="84"/>
  <c r="B36" i="84"/>
  <c r="B35" i="84"/>
  <c r="B34" i="84"/>
  <c r="B33" i="84"/>
  <c r="C33" i="84" s="1"/>
  <c r="G38" i="84" l="1"/>
  <c r="H38" i="84" s="1"/>
  <c r="B33" i="1"/>
  <c r="B37" i="1" l="1"/>
  <c r="C1" i="6" l="1"/>
  <c r="C44" i="18" l="1"/>
  <c r="C42" i="18"/>
  <c r="C40" i="18"/>
  <c r="C44" i="17"/>
  <c r="C42" i="17"/>
  <c r="C40" i="17"/>
  <c r="C42" i="19" l="1"/>
  <c r="C40" i="19"/>
  <c r="C38" i="19"/>
  <c r="B37" i="19"/>
  <c r="B36" i="19"/>
  <c r="B35" i="19"/>
  <c r="B34" i="19"/>
  <c r="B33" i="19"/>
  <c r="C33" i="19" s="1"/>
  <c r="C1" i="19"/>
  <c r="C44" i="13" l="1"/>
  <c r="C42" i="13"/>
  <c r="C40" i="13"/>
  <c r="C44" i="12"/>
  <c r="C42" i="12"/>
  <c r="C40" i="12"/>
  <c r="C44" i="11"/>
  <c r="C42" i="11"/>
  <c r="C40" i="11"/>
  <c r="B37" i="18"/>
  <c r="B36" i="18"/>
  <c r="B35" i="18"/>
  <c r="B34" i="18"/>
  <c r="B33" i="18"/>
  <c r="B37" i="17"/>
  <c r="B36" i="17"/>
  <c r="B35" i="17"/>
  <c r="B34" i="17"/>
  <c r="B33" i="17"/>
  <c r="G38" i="17" l="1"/>
  <c r="H38" i="17" s="1"/>
  <c r="C33" i="17"/>
  <c r="G38" i="18"/>
  <c r="H38" i="18" s="1"/>
  <c r="C33" i="18"/>
  <c r="B37" i="13"/>
  <c r="B36" i="13"/>
  <c r="B35" i="13"/>
  <c r="B34" i="13"/>
  <c r="B33" i="13"/>
  <c r="C33" i="13" s="1"/>
  <c r="B37" i="12"/>
  <c r="B36" i="12"/>
  <c r="B35" i="12"/>
  <c r="B34" i="12"/>
  <c r="B33" i="12"/>
  <c r="C33" i="12" s="1"/>
  <c r="B37" i="11"/>
  <c r="B36" i="11"/>
  <c r="B35" i="11"/>
  <c r="B34" i="11"/>
  <c r="B33" i="11"/>
  <c r="C33" i="11" s="1"/>
  <c r="G38" i="13" l="1"/>
  <c r="H38" i="13" s="1"/>
  <c r="C42" i="6"/>
  <c r="C40" i="6"/>
  <c r="C38" i="6"/>
  <c r="B37" i="6"/>
  <c r="B36" i="6"/>
  <c r="B35" i="6"/>
  <c r="B34" i="6"/>
  <c r="B33" i="6"/>
  <c r="C33" i="6" s="1"/>
  <c r="B36" i="1" l="1"/>
  <c r="B35" i="1"/>
  <c r="B34" i="1"/>
  <c r="C33" i="1"/>
  <c r="G38" i="1" l="1"/>
  <c r="H38" i="1" s="1"/>
</calcChain>
</file>

<file path=xl/sharedStrings.xml><?xml version="1.0" encoding="utf-8"?>
<sst xmlns="http://schemas.openxmlformats.org/spreadsheetml/2006/main" count="2230" uniqueCount="93">
  <si>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</si>
  <si>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</si>
  <si>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</si>
  <si>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</si>
  <si>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</si>
  <si>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</si>
  <si>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</si>
  <si>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</si>
  <si>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</si>
  <si>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</si>
  <si>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</si>
  <si>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</si>
  <si>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</si>
  <si>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</si>
  <si>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</si>
  <si>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</si>
  <si>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</si>
  <si>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</si>
  <si>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</si>
  <si>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</si>
  <si>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</si>
  <si>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</si>
  <si>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</si>
  <si>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</si>
  <si>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</si>
  <si>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</si>
  <si>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</si>
  <si>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</si>
  <si>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</si>
  <si>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</si>
  <si>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</si>
  <si>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</si>
  <si>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</si>
  <si>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</si>
  <si>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</si>
  <si>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</si>
  <si>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</si>
  <si>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</si>
  <si>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</si>
  <si>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</si>
  <si>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</si>
  <si>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</si>
  <si>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</si>
  <si>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</si>
  <si>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</si>
  <si>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 xml:space="preserve"> </t>
  </si>
  <si>
    <t>Бендак Юрій Юрійович</t>
  </si>
  <si>
    <t>Бердар Іван Васильович</t>
  </si>
  <si>
    <t>Веклюк Микола Юрійович</t>
  </si>
  <si>
    <t>Ількович Михайло Михайлович</t>
  </si>
  <si>
    <t>Кабаль Олена Василівна</t>
  </si>
  <si>
    <t>Кобаса Наталія Юріївна</t>
  </si>
  <si>
    <t>Пластун Іван Михайлович</t>
  </si>
  <si>
    <t>Приступа Олеся Олександрівна</t>
  </si>
  <si>
    <t>Пруцков Владислав Миколайович</t>
  </si>
  <si>
    <t>Савляк Інна Ігорівна</t>
  </si>
  <si>
    <t>Сас Юрій Юрійович</t>
  </si>
  <si>
    <t>Сенюк Ірина Павлівна</t>
  </si>
  <si>
    <t>Фірка Михайло Іванович</t>
  </si>
  <si>
    <t>Ворохта Наталія Павлівна</t>
  </si>
  <si>
    <t>Голомбіца Олеся Олексіїна</t>
  </si>
  <si>
    <t>Зан Іван Адрійович</t>
  </si>
  <si>
    <t>Голомбіца Олеся Олексіївна</t>
  </si>
  <si>
    <t>додаток №___ до протоколу                                    сорокова сесії Рахівської міської ради                         8-го скликання від 15.11.2023 р.</t>
  </si>
  <si>
    <t xml:space="preserve">           Поіменне голосування про Порядок денний 40-ї сесії Рахівської міської ради восьмого скликання від 15.11.2023 р.</t>
  </si>
  <si>
    <t>Поіменне голосування про Регламент засідання 40-ї сесії Рахівської міської ради восьмого скликання від 15.11.2023 р.</t>
  </si>
  <si>
    <t>Поіменне голосування про проект рішення "Про внесення змін до рішення міської ради від 22 грудня 2022 року № 438 „Про міський бюджет на 2023 рік” (зі змінами від 02.02.2023, від 12.04.2023, від 09.06.2023, від 31.08.2023, від 19.09.2023, від 30.10.2023) „</t>
  </si>
  <si>
    <t>Поіменне голосування про проект рішення " Про внесення змін в рішення Рахівської міської ради №4 від 01.12.2020 р. «Про внесення змін до  організаційної  структури, чисельності виконавчого апарату Рахівської міської ради»  із внесеними змінами 25.03.2021 р., 20.05.2021р., 21.10.2021 р., 23.12.2021 р., 02.02.2023 р., 25.08.2023 р., 31.08.2023 р.,19.09.2023 р.„</t>
  </si>
  <si>
    <t>Поіменне голосування про проект рішення " Про внесення змін у рішення Рахівської міської ради від  25 серпня  2023  року №555 «Про умови оплати праці секретаря ради та виконкому»„</t>
  </si>
  <si>
    <t>Поіменне голосування про проект рішення " Про внесення змін в рішення міської ради від 22.12.2022 р. №432 «Про затвердження Програми реформування і розвитку житлово-комунального господарства Рахівської міської територіальної громади „</t>
  </si>
  <si>
    <t>Поіменне голосування про проект рішення "Про внесення змін у рішення виконавчого комітету Рахівської міської ради від 13 липня 2022 року № 65  «Про затвердження Програми фінансової підтримки Рахівської районної державної адміністрації на 2022-2024 роки» „</t>
  </si>
  <si>
    <t>Поіменне голосування про проект рішення " Про затвердження Програми розвитку міжнародної співпраці Рахівської міської територіальної громади на 2024 рік„</t>
  </si>
  <si>
    <t>Поіменне голосування про проект рішення " Про внесення змін у рішення міської ради від 12 квітня 2023 року № 484 «Про затвердження Програми боротьби зі злочинністю, забезпечення громадського порядку на території 
Рахівської міської ради та соціально-правового захисту працівників поліції, членів їх сімей на 2023 рік»„</t>
  </si>
  <si>
    <t>Поіменне голосування про проект рішення " Про внесення змін в рішення міської ради від  21 жовтня 2021 року  №293 „Про затвердження штатного розпису КНП «Рахівський центр первинної медико-санітарної допомоги» у новій редакції„</t>
  </si>
  <si>
    <t>Поіменне голосування про проект рішення " Про затвердження фінансового плану  Комунального некомерційного підприємства «Рахівський центр первинної медико-санітарної  допомоги»  Рахівської міської ради Закарпатської області на 2024 рік„</t>
  </si>
  <si>
    <t>Поіменне голосування про проект рішення " Про затвердження Програми фінансової підтримки комунального некомерційного підприємства «Рахівська районна лікарня » Рахівської міської ради Закарпатської області   
на 2024 – 2026 роки„</t>
  </si>
  <si>
    <t>Поіменне голосування про проект рішення " Про затвердження фінансового плану Комунального некомерційного підприємства «Рахівська районна лікарня» Рахівської міської ради Закарпатської області на 2024 рік»„</t>
  </si>
  <si>
    <t>Поіменне голосування про проект рішення "Про затвердження звіту про виконання  фінансового плану за 9 місяців 2023 року Комунального некомерційного підприємства «Рахівська районна лікарня» Рахівської міської ради Закарпатської області „</t>
  </si>
  <si>
    <t>Поіменне голосування про проект рішення " Про надання дозволу КНП  «Рахівська районна лікарня» здійснення коригування проектно- 
кошторисної документації„</t>
  </si>
  <si>
    <t>Поіменне голосування про проект рішення " Про затвердження натуральних добових норм та вартість харчування у Центрі
надання соціальних послуг Рахівської  міської ради„</t>
  </si>
  <si>
    <t>Поіменне голосування про проект рішення " Про встановлення нормативної  вартості харчування дітей в закладах дошкільної освіти„</t>
  </si>
  <si>
    <t>Поіменне голосування про проект рішення " Про затвердження звіту директора КП «Рахівтепло» про роботу та результати діяльності комунального підприємства з 01.01.2021 по 30.09.2023 роки„</t>
  </si>
  <si>
    <t>Поіменне голосування про проект рішення " Про внесення змін до Статуту та статутного фонду КП  „Рахівтепло” „</t>
  </si>
  <si>
    <t>Поіменне голосування про проект рішення " Про   затвердження   технічних   документацій   із землеустрою   щодо   встановлення  (відновлення) меж земельних ділянок в натурі (на місцевості) та
передачу у власність земельних ділянок громадянам„</t>
  </si>
  <si>
    <t>Поіменне голосування про проект рішення "Про затвердження проекту землеустрою щодо зміни цільового призначення земельної ділянки   „</t>
  </si>
  <si>
    <t>Поіменне голосування про проект рішення " Про внесення змін до рішення міської ради № 419 від 22.12.2022 р. «Про внесення змін до рішення міської ради №364 від 16.02.2022 р.  «Про затвердження Програми організації та забезпечення територіальної оборони, призову на строкову військову службу та військово-патріотичного виховання населення Рахівської міської територіальної громади на 2022 – 2025 роки» (з внесеними змінами)„</t>
  </si>
  <si>
    <t>Голомбіца О.О.</t>
  </si>
  <si>
    <t>Пластун І.М.</t>
  </si>
  <si>
    <t>Сливка В.М.</t>
  </si>
  <si>
    <t>не голосував</t>
  </si>
  <si>
    <t>Поіменне голосування про проект рішення " Про внесення змін до видів економічної діяльності КВЕД МКП «Рахівкомунсервіс» (із змінами)„</t>
  </si>
  <si>
    <t>Поіменне голосування про проект рішення " Про   внесення змін в рішення міської ради від 02 лютого 2023 року № 476 ,, Про створення відділу архітектури та містобудування Рахівської міської ради’’ (із змінами)„</t>
  </si>
  <si>
    <t>Поіменне голосування про проект рішення " Про затвердження детального
плану території  (із змінами)„</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</si>
</sst>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
      <sz val="14"/>
      <color theme="0"/>
      <name val="Times New Roman"/>
      <family val="1"/>
      <charset val="204"/>
    </font>
    <font>
      <sz val="14"/>
      <color rgb="FF000000"/>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61">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7" fillId="0" borderId="0" xfId="0" applyFont="1"/>
    <xf numFmtId="0" fontId="7" fillId="0" borderId="0" xfId="0" applyFont="1" applyAlignment="1">
      <alignment horizontal="center"/>
    </xf>
    <xf numFmtId="0" fontId="3" fillId="0" borderId="0" xfId="0" applyFont="1" applyAlignment="1">
      <alignment horizontal="center"/>
    </xf>
    <xf numFmtId="0" fontId="7" fillId="0" borderId="0" xfId="0" applyFont="1" applyAlignment="1">
      <alignment horizontal="right"/>
    </xf>
    <xf numFmtId="0" fontId="8" fillId="0" borderId="0" xfId="0" applyFont="1"/>
    <xf numFmtId="0" fontId="8" fillId="0" borderId="0" xfId="0" applyFont="1" applyAlignment="1">
      <alignment horizontal="center"/>
    </xf>
    <xf numFmtId="0" fontId="8" fillId="0" borderId="0" xfId="0" applyFont="1" applyAlignment="1">
      <alignment horizontal="left" vertical="center"/>
    </xf>
    <xf numFmtId="0" fontId="9" fillId="0" borderId="0" xfId="0" applyFont="1" applyAlignment="1">
      <alignment horizontal="right" vertical="center" wrapText="1"/>
    </xf>
    <xf numFmtId="0" fontId="12" fillId="0" borderId="0" xfId="0" applyFont="1"/>
    <xf numFmtId="0" fontId="12" fillId="0" borderId="0" xfId="0" applyFont="1" applyAlignment="1">
      <alignment horizontal="center"/>
    </xf>
    <xf numFmtId="0" fontId="12" fillId="0" borderId="0" xfId="0" applyFont="1" applyAlignment="1">
      <alignment horizontal="left" vertical="center"/>
    </xf>
    <xf numFmtId="0" fontId="10" fillId="0" borderId="0" xfId="0" applyFont="1"/>
    <xf numFmtId="0" fontId="0" fillId="0" borderId="0" xfId="0" applyAlignment="1">
      <alignment horizontal="left" indent="5"/>
    </xf>
    <xf numFmtId="0" fontId="4" fillId="3" borderId="0" xfId="1" applyFont="1" applyFill="1" applyBorder="1" applyAlignment="1">
      <alignment horizontal="left" indent="5"/>
    </xf>
    <xf numFmtId="0" fontId="7" fillId="0" borderId="3" xfId="0" applyFont="1" applyBorder="1" applyAlignment="1">
      <alignment horizontal="left" indent="5"/>
    </xf>
    <xf numFmtId="0" fontId="7" fillId="0" borderId="4" xfId="0" applyFont="1" applyBorder="1" applyAlignment="1">
      <alignment horizontal="left" indent="5"/>
    </xf>
    <xf numFmtId="0" fontId="7" fillId="0" borderId="1" xfId="0" applyFont="1" applyBorder="1" applyAlignment="1">
      <alignment horizontal="left" indent="5"/>
    </xf>
    <xf numFmtId="0" fontId="2" fillId="0" borderId="0" xfId="0" applyFont="1" applyAlignment="1">
      <alignment horizontal="left" indent="5"/>
    </xf>
    <xf numFmtId="0" fontId="8" fillId="0" borderId="0" xfId="0" applyFont="1" applyAlignment="1">
      <alignment horizontal="left" indent="5"/>
    </xf>
    <xf numFmtId="0" fontId="3" fillId="0" borderId="0" xfId="0" applyFont="1" applyAlignment="1">
      <alignment horizontal="left" indent="5"/>
    </xf>
    <xf numFmtId="0" fontId="8" fillId="0" borderId="0" xfId="0" applyFont="1" applyAlignment="1">
      <alignment horizontal="left" vertical="center" indent="5"/>
    </xf>
    <xf numFmtId="0" fontId="7" fillId="0" borderId="0" xfId="0" applyFont="1" applyAlignment="1">
      <alignment horizontal="left" indent="5"/>
    </xf>
    <xf numFmtId="0" fontId="7" fillId="0" borderId="0" xfId="0" applyFont="1" applyAlignment="1">
      <alignment horizontal="right" indent="5"/>
    </xf>
    <xf numFmtId="0" fontId="9" fillId="0" borderId="0" xfId="0" applyFont="1" applyAlignment="1">
      <alignment horizontal="center" vertical="center" wrapText="1"/>
    </xf>
    <xf numFmtId="0" fontId="14" fillId="0" borderId="1" xfId="0" applyFont="1" applyBorder="1" applyAlignment="1">
      <alignment horizontal="center" vertical="center"/>
    </xf>
    <xf numFmtId="0" fontId="15" fillId="0" borderId="3" xfId="0" applyFont="1" applyBorder="1" applyAlignment="1">
      <alignment horizontal="left" indent="5"/>
    </xf>
    <xf numFmtId="0" fontId="15" fillId="0" borderId="5" xfId="0" applyFont="1" applyBorder="1" applyAlignment="1">
      <alignment horizontal="left" indent="5"/>
    </xf>
    <xf numFmtId="0" fontId="15" fillId="0" borderId="6" xfId="0" applyFont="1" applyBorder="1" applyAlignment="1">
      <alignment horizontal="left" indent="5"/>
    </xf>
    <xf numFmtId="0" fontId="15" fillId="0" borderId="7" xfId="0" applyFont="1" applyBorder="1" applyAlignment="1">
      <alignment horizontal="left" indent="5"/>
    </xf>
    <xf numFmtId="0" fontId="15" fillId="0" borderId="8" xfId="0" applyFont="1" applyBorder="1" applyAlignment="1">
      <alignment horizontal="left" indent="5"/>
    </xf>
    <xf numFmtId="0" fontId="6" fillId="3" borderId="1" xfId="1" applyFont="1" applyFill="1" applyBorder="1" applyAlignment="1">
      <alignment horizontal="center"/>
    </xf>
    <xf numFmtId="0" fontId="15" fillId="0" borderId="3" xfId="0" applyFont="1" applyBorder="1" applyAlignment="1">
      <alignment horizontal="left" indent="5"/>
    </xf>
    <xf numFmtId="0" fontId="7" fillId="0" borderId="3" xfId="0" applyFont="1" applyBorder="1" applyAlignment="1">
      <alignment horizontal="left" indent="5"/>
    </xf>
    <xf numFmtId="0" fontId="7" fillId="0" borderId="4" xfId="0" applyFont="1" applyBorder="1" applyAlignment="1">
      <alignment horizontal="left" indent="5"/>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7" fillId="0" borderId="1" xfId="0" applyFont="1" applyBorder="1" applyAlignment="1">
      <alignment horizontal="left" indent="5"/>
    </xf>
    <xf numFmtId="0" fontId="6" fillId="3" borderId="1" xfId="1" applyFont="1" applyFill="1" applyBorder="1" applyAlignment="1">
      <alignment horizontal="left" indent="5"/>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7" fillId="0" borderId="1" xfId="0" applyFont="1" applyBorder="1" applyAlignment="1">
      <alignment horizontal="left"/>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6" fillId="3" borderId="1" xfId="1" applyFont="1" applyFill="1" applyBorder="1" applyAlignment="1">
      <alignment horizontal="center"/>
    </xf>
    <xf numFmtId="0" fontId="5" fillId="0" borderId="0" xfId="0" applyFont="1" applyAlignment="1">
      <alignment horizontal="left" vertical="center" wrapText="1" indent="5"/>
    </xf>
    <xf numFmtId="0" fontId="5" fillId="0" borderId="2" xfId="0" applyFont="1" applyBorder="1" applyAlignment="1">
      <alignment horizontal="left" vertical="center" wrapText="1" indent="5"/>
    </xf>
    <xf numFmtId="0" fontId="15" fillId="0" borderId="3" xfId="0" applyFont="1" applyBorder="1" applyAlignment="1">
      <alignment horizontal="left" indent="5"/>
    </xf>
    <xf numFmtId="0" fontId="15" fillId="0" borderId="4" xfId="0" applyFont="1" applyBorder="1" applyAlignment="1">
      <alignment horizontal="left" indent="5"/>
    </xf>
    <xf numFmtId="0" fontId="6" fillId="3" borderId="3" xfId="1" applyFont="1" applyFill="1" applyBorder="1" applyAlignment="1">
      <alignment horizontal="left" indent="5"/>
    </xf>
    <xf numFmtId="0" fontId="6" fillId="3" borderId="4" xfId="1" applyFont="1" applyFill="1" applyBorder="1" applyAlignment="1">
      <alignment horizontal="left" indent="5"/>
    </xf>
    <xf numFmtId="0" fontId="15" fillId="0" borderId="1" xfId="0" applyFont="1" applyBorder="1" applyAlignment="1">
      <alignment horizontal="center" vertical="center"/>
    </xf>
    <xf numFmtId="0" fontId="15" fillId="0" borderId="8" xfId="0" applyFont="1" applyBorder="1" applyAlignment="1">
      <alignment horizontal="center" vertical="center"/>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44"/>
  <sheetViews>
    <sheetView tabSelected="1" zoomScaleNormal="100" zoomScaleSheetLayoutView="145" zoomScalePageLayoutView="145" workbookViewId="0">
      <selection activeCell="D2" sqref="D2"/>
    </sheetView>
  </sheetViews>
  <sheetFormatPr defaultColWidth="8.85546875" defaultRowHeight="15" x14ac:dyDescent="0.25"/>
  <cols>
    <col min="1" max="1" width="28.42578125" style="17" customWidth="1"/>
    <col min="2" max="2" width="29.7109375" style="17" customWidth="1"/>
    <col min="3" max="3" width="47.140625" style="17" customWidth="1"/>
    <col min="4" max="4" width="9.140625" style="17" customWidth="1"/>
    <col min="5" max="5" width="8.85546875" style="17"/>
    <col min="6" max="6" width="13.85546875" style="17" hidden="1" customWidth="1"/>
    <col min="7" max="7" width="16" style="17" customWidth="1"/>
    <col min="8" max="16384" width="8.85546875" style="17"/>
  </cols>
  <sheetData>
    <row r="1" spans="1:6" ht="60.75" customHeight="1" x14ac:dyDescent="0.25">
      <c r="C1" s="28" t="s">
        <v>63</v>
      </c>
    </row>
    <row r="2" spans="1:6" ht="15" customHeight="1" x14ac:dyDescent="0.25">
      <c r="A2" s="39" t="s">
        <v>64</v>
      </c>
      <c r="B2" s="39"/>
      <c r="C2" s="39"/>
    </row>
    <row r="3" spans="1:6" ht="41.25" customHeight="1" x14ac:dyDescent="0.25">
      <c r="A3" s="40"/>
      <c r="B3" s="40"/>
      <c r="C3" s="40"/>
    </row>
    <row r="4" spans="1:6" s="18" customFormat="1" ht="20.100000000000001" customHeight="1" x14ac:dyDescent="0.3">
      <c r="A4" s="42" t="s">
        <v>0</v>
      </c>
      <c r="B4" s="42"/>
      <c r="C4" s="4" t="s">
        <v>34</v>
      </c>
    </row>
    <row r="5" spans="1:6" ht="20.100000000000001" customHeight="1" x14ac:dyDescent="0.3">
      <c r="A5" s="41" t="s">
        <v>46</v>
      </c>
      <c r="B5" s="41"/>
      <c r="C5" s="2" t="s">
        <v>31</v>
      </c>
      <c r="F5" s="17" t="s">
        <v>28</v>
      </c>
    </row>
    <row r="6" spans="1:6" ht="20.100000000000001" customHeight="1" x14ac:dyDescent="0.3">
      <c r="A6" s="41" t="s">
        <v>47</v>
      </c>
      <c r="B6" s="41"/>
      <c r="C6" s="2" t="s">
        <v>28</v>
      </c>
      <c r="F6" s="17" t="s">
        <v>33</v>
      </c>
    </row>
    <row r="7" spans="1:6" ht="20.100000000000001" customHeight="1" x14ac:dyDescent="0.3">
      <c r="A7" s="41" t="s">
        <v>2</v>
      </c>
      <c r="B7" s="41"/>
      <c r="C7" s="2" t="s">
        <v>31</v>
      </c>
      <c r="F7" s="17" t="s">
        <v>29</v>
      </c>
    </row>
    <row r="8" spans="1:6" ht="20.100000000000001" customHeight="1" x14ac:dyDescent="0.3">
      <c r="A8" s="41" t="s">
        <v>3</v>
      </c>
      <c r="B8" s="41"/>
      <c r="C8" s="2" t="s">
        <v>28</v>
      </c>
      <c r="F8" s="17" t="s">
        <v>32</v>
      </c>
    </row>
    <row r="9" spans="1:6" ht="20.100000000000001" customHeight="1" x14ac:dyDescent="0.3">
      <c r="A9" s="41" t="s">
        <v>48</v>
      </c>
      <c r="B9" s="41"/>
      <c r="C9" s="2" t="s">
        <v>28</v>
      </c>
      <c r="F9" s="17" t="s">
        <v>31</v>
      </c>
    </row>
    <row r="10" spans="1:6" ht="20.100000000000001" customHeight="1" x14ac:dyDescent="0.3">
      <c r="A10" s="41" t="s">
        <v>59</v>
      </c>
      <c r="B10" s="41"/>
      <c r="C10" s="2" t="s">
        <v>28</v>
      </c>
    </row>
    <row r="11" spans="1:6" ht="20.100000000000001" customHeight="1" x14ac:dyDescent="0.3">
      <c r="A11" s="41" t="s">
        <v>62</v>
      </c>
      <c r="B11" s="41"/>
      <c r="C11" s="2" t="s">
        <v>28</v>
      </c>
    </row>
    <row r="12" spans="1:6" ht="20.100000000000001" customHeight="1" x14ac:dyDescent="0.3">
      <c r="A12" s="41" t="s">
        <v>8</v>
      </c>
      <c r="B12" s="41"/>
      <c r="C12" s="2" t="s">
        <v>28</v>
      </c>
    </row>
    <row r="13" spans="1:6" ht="20.100000000000001" customHeight="1" x14ac:dyDescent="0.3">
      <c r="A13" s="41" t="s">
        <v>61</v>
      </c>
      <c r="B13" s="41"/>
      <c r="C13" s="2" t="s">
        <v>31</v>
      </c>
    </row>
    <row r="14" spans="1:6" ht="20.100000000000001" customHeight="1" x14ac:dyDescent="0.3">
      <c r="A14" s="41" t="s">
        <v>49</v>
      </c>
      <c r="B14" s="41"/>
      <c r="C14" s="2" t="s">
        <v>31</v>
      </c>
    </row>
    <row r="15" spans="1:6" ht="20.100000000000001" customHeight="1" x14ac:dyDescent="0.3">
      <c r="A15" s="19" t="s">
        <v>50</v>
      </c>
      <c r="B15" s="20"/>
      <c r="C15" s="2" t="s">
        <v>28</v>
      </c>
    </row>
    <row r="16" spans="1:6" ht="20.100000000000001" customHeight="1" x14ac:dyDescent="0.3">
      <c r="A16" s="19" t="s">
        <v>51</v>
      </c>
      <c r="B16" s="20"/>
      <c r="C16" s="2" t="s">
        <v>31</v>
      </c>
    </row>
    <row r="17" spans="1:3" ht="20.100000000000001" customHeight="1" x14ac:dyDescent="0.3">
      <c r="A17" s="19" t="s">
        <v>15</v>
      </c>
      <c r="B17" s="20"/>
      <c r="C17" s="2" t="s">
        <v>31</v>
      </c>
    </row>
    <row r="18" spans="1:3" ht="20.100000000000001" customHeight="1" x14ac:dyDescent="0.3">
      <c r="A18" s="19" t="s">
        <v>18</v>
      </c>
      <c r="B18" s="20"/>
      <c r="C18" s="2" t="s">
        <v>28</v>
      </c>
    </row>
    <row r="19" spans="1:3" ht="20.100000000000001" customHeight="1" x14ac:dyDescent="0.3">
      <c r="A19" s="19" t="s">
        <v>19</v>
      </c>
      <c r="B19" s="20"/>
      <c r="C19" s="2" t="s">
        <v>28</v>
      </c>
    </row>
    <row r="20" spans="1:3" ht="20.100000000000001" customHeight="1" x14ac:dyDescent="0.3">
      <c r="A20" s="19" t="s">
        <v>21</v>
      </c>
      <c r="B20" s="20"/>
      <c r="C20" s="2" t="s">
        <v>28</v>
      </c>
    </row>
    <row r="21" spans="1:3" ht="20.100000000000001" customHeight="1" x14ac:dyDescent="0.3">
      <c r="A21" s="19" t="s">
        <v>52</v>
      </c>
      <c r="B21" s="20"/>
      <c r="C21" s="2" t="s">
        <v>28</v>
      </c>
    </row>
    <row r="22" spans="1:3" ht="20.100000000000001" customHeight="1" x14ac:dyDescent="0.3">
      <c r="A22" s="19" t="s">
        <v>22</v>
      </c>
      <c r="B22" s="20"/>
      <c r="C22" s="2" t="s">
        <v>28</v>
      </c>
    </row>
    <row r="23" spans="1:3" ht="20.100000000000001" customHeight="1" x14ac:dyDescent="0.3">
      <c r="A23" s="19" t="s">
        <v>53</v>
      </c>
      <c r="B23" s="20"/>
      <c r="C23" s="2" t="s">
        <v>28</v>
      </c>
    </row>
    <row r="24" spans="1:3" ht="20.100000000000001" customHeight="1" x14ac:dyDescent="0.3">
      <c r="A24" s="19" t="s">
        <v>54</v>
      </c>
      <c r="B24" s="20"/>
      <c r="C24" s="2" t="s">
        <v>31</v>
      </c>
    </row>
    <row r="25" spans="1:3" ht="20.100000000000001" customHeight="1" x14ac:dyDescent="0.3">
      <c r="A25" s="19" t="s">
        <v>55</v>
      </c>
      <c r="B25" s="20"/>
      <c r="C25" s="2" t="s">
        <v>31</v>
      </c>
    </row>
    <row r="26" spans="1:3" ht="20.100000000000001" customHeight="1" x14ac:dyDescent="0.3">
      <c r="A26" s="19" t="s">
        <v>56</v>
      </c>
      <c r="B26" s="20"/>
      <c r="C26" s="2" t="s">
        <v>31</v>
      </c>
    </row>
    <row r="27" spans="1:3" ht="20.100000000000001" customHeight="1" x14ac:dyDescent="0.3">
      <c r="A27" s="19" t="s">
        <v>57</v>
      </c>
      <c r="B27" s="20"/>
      <c r="C27" s="2" t="s">
        <v>28</v>
      </c>
    </row>
    <row r="28" spans="1:3" ht="20.100000000000001" customHeight="1" x14ac:dyDescent="0.3">
      <c r="A28" s="19" t="s">
        <v>24</v>
      </c>
      <c r="B28" s="20"/>
      <c r="C28" s="2" t="s">
        <v>28</v>
      </c>
    </row>
    <row r="29" spans="1:3" ht="20.100000000000001" customHeight="1" x14ac:dyDescent="0.3">
      <c r="A29" s="21" t="s">
        <v>25</v>
      </c>
      <c r="B29" s="21"/>
      <c r="C29" s="2" t="s">
        <v>28</v>
      </c>
    </row>
    <row r="30" spans="1:3" ht="20.100000000000001" customHeight="1" x14ac:dyDescent="0.3">
      <c r="A30" s="21" t="s">
        <v>58</v>
      </c>
      <c r="B30" s="21"/>
      <c r="C30" s="2" t="s">
        <v>31</v>
      </c>
    </row>
    <row r="31" spans="1:3" ht="20.100000000000001" customHeight="1" x14ac:dyDescent="0.3">
      <c r="A31" s="37"/>
      <c r="B31" s="38"/>
      <c r="C31" s="2"/>
    </row>
    <row r="32" spans="1:3" x14ac:dyDescent="0.25">
      <c r="A32" s="22"/>
      <c r="B32" s="22"/>
      <c r="C32" s="22"/>
    </row>
    <row r="33" spans="1:8" ht="20.25" x14ac:dyDescent="0.3">
      <c r="A33" s="23" t="s">
        <v>28</v>
      </c>
      <c r="B33" s="23">
        <f>COUNTIF(C5:C31,A33)</f>
        <v>16</v>
      </c>
      <c r="C33" s="24" t="str">
        <f>IF(14&lt;=B33,"Рішення прийнято","Рішення не прийнято")</f>
        <v>Рішення прийнято</v>
      </c>
    </row>
    <row r="34" spans="1:8" ht="18.75" x14ac:dyDescent="0.3">
      <c r="A34" s="25" t="s">
        <v>33</v>
      </c>
      <c r="B34" s="23">
        <f>COUNTIF(C5:C31,A34)</f>
        <v>0</v>
      </c>
      <c r="C34" s="22"/>
    </row>
    <row r="35" spans="1:8" ht="18.75" x14ac:dyDescent="0.3">
      <c r="A35" s="23" t="s">
        <v>29</v>
      </c>
      <c r="B35" s="23">
        <f>COUNTIF(C5:C31,A35)</f>
        <v>0</v>
      </c>
      <c r="C35" s="22"/>
    </row>
    <row r="36" spans="1:8" ht="18.75" x14ac:dyDescent="0.3">
      <c r="A36" s="23" t="s">
        <v>32</v>
      </c>
      <c r="B36" s="23">
        <f>COUNTIF(C5:C31,A36)</f>
        <v>0</v>
      </c>
      <c r="C36" s="22"/>
    </row>
    <row r="37" spans="1:8" ht="18.75" x14ac:dyDescent="0.3">
      <c r="A37" s="23" t="s">
        <v>31</v>
      </c>
      <c r="B37" s="23">
        <f>COUNTIF(C5:C31,A37)</f>
        <v>10</v>
      </c>
      <c r="C37" s="22"/>
    </row>
    <row r="38" spans="1:8" ht="14.25" customHeight="1" x14ac:dyDescent="0.3">
      <c r="A38" s="26"/>
      <c r="G38" s="26">
        <f>SUM(B33:B37)</f>
        <v>26</v>
      </c>
      <c r="H38" s="22" t="str">
        <f>IF(G38=27,"Вірно!!!","ПОМИЛКА")</f>
        <v>ПОМИЛКА</v>
      </c>
    </row>
    <row r="39" spans="1:8" ht="13.5" customHeight="1" x14ac:dyDescent="0.25"/>
    <row r="40" spans="1:8" ht="18.75" x14ac:dyDescent="0.3">
      <c r="A40" s="26" t="s">
        <v>30</v>
      </c>
      <c r="B40" s="26"/>
      <c r="C40" s="27" t="s">
        <v>86</v>
      </c>
    </row>
    <row r="41" spans="1:8" ht="9" customHeight="1" x14ac:dyDescent="0.3">
      <c r="A41" s="26"/>
      <c r="B41" s="26"/>
      <c r="C41" s="26"/>
    </row>
    <row r="42" spans="1:8" ht="18.75" x14ac:dyDescent="0.3">
      <c r="A42" s="26" t="s">
        <v>36</v>
      </c>
      <c r="B42" s="26"/>
      <c r="C42" s="27" t="s">
        <v>87</v>
      </c>
    </row>
    <row r="43" spans="1:8" ht="9.75" customHeight="1" x14ac:dyDescent="0.3">
      <c r="A43" s="26"/>
      <c r="B43" s="26"/>
      <c r="C43" s="26"/>
    </row>
    <row r="44" spans="1:8" ht="18.75" x14ac:dyDescent="0.3">
      <c r="A44" s="26" t="s">
        <v>36</v>
      </c>
      <c r="B44" s="26"/>
      <c r="C44" s="27" t="s">
        <v>88</v>
      </c>
    </row>
  </sheetData>
  <mergeCells count="13">
    <mergeCell ref="A31:B31"/>
    <mergeCell ref="A2:C3"/>
    <mergeCell ref="A10:B10"/>
    <mergeCell ref="A11:B11"/>
    <mergeCell ref="A12:B12"/>
    <mergeCell ref="A13:B13"/>
    <mergeCell ref="A14:B14"/>
    <mergeCell ref="A4:B4"/>
    <mergeCell ref="A5:B5"/>
    <mergeCell ref="A6:B6"/>
    <mergeCell ref="A7:B7"/>
    <mergeCell ref="A8:B8"/>
    <mergeCell ref="A9:B9"/>
  </mergeCells>
  <dataValidations count="1">
    <dataValidation type="list" allowBlank="1" showInputMessage="1" showErrorMessage="1" sqref="C5:C31">
      <formula1>Голосування</formula1>
    </dataValidation>
  </dataValidations>
  <pageMargins left="0.98425196850393704" right="0.98425196850393704" top="0.98425196850393704" bottom="0.98425196850393704" header="0.51181102362204722" footer="0.51181102362204722"/>
  <pageSetup paperSize="9" scale="75" fitToWidth="0" orientation="portrait"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4" workbookViewId="0">
      <selection activeCell="C19" sqref="C1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66</v>
      </c>
      <c r="B2" s="53"/>
      <c r="C2" s="53"/>
    </row>
    <row r="3" spans="1:8" ht="96" customHeight="1" x14ac:dyDescent="0.25">
      <c r="A3" s="54"/>
      <c r="B3" s="54"/>
      <c r="C3" s="54"/>
    </row>
    <row r="4" spans="1:8" s="1" customFormat="1" ht="18.75" x14ac:dyDescent="0.3">
      <c r="A4" s="57" t="s">
        <v>0</v>
      </c>
      <c r="B4" s="58"/>
      <c r="C4" s="4" t="s">
        <v>34</v>
      </c>
    </row>
    <row r="5" spans="1:8" ht="18.75" x14ac:dyDescent="0.3">
      <c r="A5" s="55" t="s">
        <v>46</v>
      </c>
      <c r="B5" s="56"/>
      <c r="C5" s="59" t="s">
        <v>31</v>
      </c>
      <c r="F5" t="s">
        <v>28</v>
      </c>
    </row>
    <row r="6" spans="1:8" ht="18.75" x14ac:dyDescent="0.3">
      <c r="A6" s="55" t="s">
        <v>47</v>
      </c>
      <c r="B6" s="56"/>
      <c r="C6" s="60" t="s">
        <v>28</v>
      </c>
      <c r="F6" t="s">
        <v>33</v>
      </c>
      <c r="H6" t="s">
        <v>45</v>
      </c>
    </row>
    <row r="7" spans="1:8" ht="18.75" x14ac:dyDescent="0.3">
      <c r="A7" s="55" t="s">
        <v>2</v>
      </c>
      <c r="B7" s="56"/>
      <c r="C7" s="60" t="s">
        <v>31</v>
      </c>
      <c r="F7" t="s">
        <v>29</v>
      </c>
    </row>
    <row r="8" spans="1:8" ht="18.75" x14ac:dyDescent="0.3">
      <c r="A8" s="55" t="s">
        <v>3</v>
      </c>
      <c r="B8" s="56"/>
      <c r="C8" s="60" t="s">
        <v>28</v>
      </c>
      <c r="F8" t="s">
        <v>32</v>
      </c>
    </row>
    <row r="9" spans="1:8" ht="18.75" x14ac:dyDescent="0.3">
      <c r="A9" s="55" t="s">
        <v>48</v>
      </c>
      <c r="B9" s="56"/>
      <c r="C9" s="60" t="s">
        <v>28</v>
      </c>
      <c r="F9" t="s">
        <v>31</v>
      </c>
    </row>
    <row r="10" spans="1:8" ht="18.75" x14ac:dyDescent="0.3">
      <c r="A10" s="55" t="s">
        <v>59</v>
      </c>
      <c r="B10" s="56"/>
      <c r="C10" s="60" t="s">
        <v>28</v>
      </c>
    </row>
    <row r="11" spans="1:8" ht="18.75" x14ac:dyDescent="0.3">
      <c r="A11" s="55" t="s">
        <v>60</v>
      </c>
      <c r="B11" s="56"/>
      <c r="C11" s="60" t="s">
        <v>28</v>
      </c>
    </row>
    <row r="12" spans="1:8" ht="18.75" x14ac:dyDescent="0.3">
      <c r="A12" s="55" t="s">
        <v>8</v>
      </c>
      <c r="B12" s="56"/>
      <c r="C12" s="60" t="s">
        <v>28</v>
      </c>
    </row>
    <row r="13" spans="1:8" ht="18.75" x14ac:dyDescent="0.3">
      <c r="A13" s="55" t="s">
        <v>61</v>
      </c>
      <c r="B13" s="56"/>
      <c r="C13" s="60" t="s">
        <v>31</v>
      </c>
    </row>
    <row r="14" spans="1:8" ht="18.75" x14ac:dyDescent="0.3">
      <c r="A14" s="55" t="s">
        <v>49</v>
      </c>
      <c r="B14" s="56"/>
      <c r="C14" s="60" t="s">
        <v>31</v>
      </c>
    </row>
    <row r="15" spans="1:8" ht="18.75" x14ac:dyDescent="0.3">
      <c r="A15" s="30" t="s">
        <v>50</v>
      </c>
      <c r="B15" s="31"/>
      <c r="C15" s="60" t="s">
        <v>28</v>
      </c>
    </row>
    <row r="16" spans="1:8" ht="18.75" x14ac:dyDescent="0.3">
      <c r="A16" s="30" t="s">
        <v>51</v>
      </c>
      <c r="B16" s="31"/>
      <c r="C16" s="60" t="s">
        <v>31</v>
      </c>
    </row>
    <row r="17" spans="1:3" ht="18.75" x14ac:dyDescent="0.3">
      <c r="A17" s="30" t="s">
        <v>15</v>
      </c>
      <c r="B17" s="31"/>
      <c r="C17" s="60" t="s">
        <v>31</v>
      </c>
    </row>
    <row r="18" spans="1:3" ht="18.75" x14ac:dyDescent="0.3">
      <c r="A18" s="30" t="s">
        <v>18</v>
      </c>
      <c r="B18" s="31"/>
      <c r="C18" s="60" t="s">
        <v>28</v>
      </c>
    </row>
    <row r="19" spans="1:3" ht="18.75" x14ac:dyDescent="0.3">
      <c r="A19" s="30" t="s">
        <v>19</v>
      </c>
      <c r="B19" s="31"/>
      <c r="C19" s="60" t="s">
        <v>28</v>
      </c>
    </row>
    <row r="20" spans="1:3" ht="18.75" x14ac:dyDescent="0.3">
      <c r="A20" s="30" t="s">
        <v>21</v>
      </c>
      <c r="B20" s="31"/>
      <c r="C20" s="60" t="s">
        <v>28</v>
      </c>
    </row>
    <row r="21" spans="1:3" ht="18.75" x14ac:dyDescent="0.3">
      <c r="A21" s="30" t="s">
        <v>52</v>
      </c>
      <c r="B21" s="31"/>
      <c r="C21" s="60" t="s">
        <v>28</v>
      </c>
    </row>
    <row r="22" spans="1:3" ht="18.75" x14ac:dyDescent="0.3">
      <c r="A22" s="30" t="s">
        <v>22</v>
      </c>
      <c r="B22" s="31"/>
      <c r="C22" s="60" t="s">
        <v>28</v>
      </c>
    </row>
    <row r="23" spans="1:3" ht="18.75" x14ac:dyDescent="0.3">
      <c r="A23" s="30" t="s">
        <v>53</v>
      </c>
      <c r="B23" s="31"/>
      <c r="C23" s="60" t="s">
        <v>28</v>
      </c>
    </row>
    <row r="24" spans="1:3" ht="18.75" x14ac:dyDescent="0.3">
      <c r="A24" s="30" t="s">
        <v>54</v>
      </c>
      <c r="B24" s="31"/>
      <c r="C24" s="60" t="s">
        <v>31</v>
      </c>
    </row>
    <row r="25" spans="1:3" ht="18.75" x14ac:dyDescent="0.3">
      <c r="A25" s="32" t="s">
        <v>55</v>
      </c>
      <c r="B25" s="33"/>
      <c r="C25" s="60" t="s">
        <v>31</v>
      </c>
    </row>
    <row r="26" spans="1:3" ht="18.75" x14ac:dyDescent="0.3">
      <c r="A26" s="32" t="s">
        <v>56</v>
      </c>
      <c r="B26" s="33"/>
      <c r="C26" s="60" t="s">
        <v>31</v>
      </c>
    </row>
    <row r="27" spans="1:3" ht="18.75" x14ac:dyDescent="0.3">
      <c r="A27" s="30" t="s">
        <v>57</v>
      </c>
      <c r="B27" s="31"/>
      <c r="C27" s="60" t="s">
        <v>28</v>
      </c>
    </row>
    <row r="28" spans="1:3" ht="18.75" x14ac:dyDescent="0.3">
      <c r="A28" s="30" t="s">
        <v>24</v>
      </c>
      <c r="B28" s="31"/>
      <c r="C28" s="60" t="s">
        <v>28</v>
      </c>
    </row>
    <row r="29" spans="1:3" ht="18.75" x14ac:dyDescent="0.3">
      <c r="A29" s="34" t="s">
        <v>25</v>
      </c>
      <c r="B29" s="33"/>
      <c r="C29" s="60" t="s">
        <v>28</v>
      </c>
    </row>
    <row r="30" spans="1:3" ht="18.75" x14ac:dyDescent="0.3">
      <c r="A30" s="34" t="s">
        <v>58</v>
      </c>
      <c r="B30" s="33"/>
      <c r="C30" s="60" t="s">
        <v>31</v>
      </c>
    </row>
    <row r="31" spans="1:3" ht="18.75" x14ac:dyDescent="0.3">
      <c r="A31" s="37"/>
      <c r="B31" s="38"/>
      <c r="C31" s="29" t="s">
        <v>31</v>
      </c>
    </row>
    <row r="32" spans="1:3" x14ac:dyDescent="0.25">
      <c r="A32" s="22"/>
      <c r="B32" s="22"/>
      <c r="C32" s="3" t="s">
        <v>27</v>
      </c>
    </row>
    <row r="33" spans="1:8" ht="20.25" x14ac:dyDescent="0.3">
      <c r="A33" s="23" t="s">
        <v>28</v>
      </c>
      <c r="B33" s="23">
        <f>COUNTIF(C5:C30,A33)</f>
        <v>16</v>
      </c>
      <c r="C33" s="7" t="str">
        <f>IF(14&lt;=B33,"Рішення прийнято","Рішення не прийнято")</f>
        <v>Рішення прийнято</v>
      </c>
    </row>
    <row r="34" spans="1:8" ht="18.75" x14ac:dyDescent="0.3">
      <c r="A34" s="25" t="s">
        <v>33</v>
      </c>
      <c r="B34" s="23">
        <f>COUNTIF(C5:C30,A34)</f>
        <v>0</v>
      </c>
      <c r="C34" s="3"/>
    </row>
    <row r="35" spans="1:8" ht="18.75" x14ac:dyDescent="0.3">
      <c r="A35" s="23" t="s">
        <v>29</v>
      </c>
      <c r="B35" s="23">
        <f>COUNTIF(C5:C30,A35)</f>
        <v>0</v>
      </c>
      <c r="C35" s="3"/>
    </row>
    <row r="36" spans="1:8" ht="18.75" x14ac:dyDescent="0.3">
      <c r="A36" s="23" t="s">
        <v>32</v>
      </c>
      <c r="B36" s="23">
        <f>COUNTIF(C5:C30,A36)</f>
        <v>0</v>
      </c>
      <c r="C36" s="3"/>
    </row>
    <row r="37" spans="1:8" ht="18.75" x14ac:dyDescent="0.3">
      <c r="A37" s="23" t="s">
        <v>31</v>
      </c>
      <c r="B37" s="23">
        <f>COUNTIF(C5:C30,A37)</f>
        <v>10</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G32" sqref="G32"/>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25">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67</v>
      </c>
      <c r="B2" s="53"/>
      <c r="C2" s="53"/>
    </row>
    <row r="3" spans="1:8" ht="84.75" customHeight="1" x14ac:dyDescent="0.25">
      <c r="A3" s="54"/>
      <c r="B3" s="54"/>
      <c r="C3" s="54"/>
    </row>
    <row r="4" spans="1:8" s="1" customFormat="1" ht="18.75" x14ac:dyDescent="0.3">
      <c r="A4" s="57" t="s">
        <v>0</v>
      </c>
      <c r="B4" s="58"/>
      <c r="C4" s="35" t="s">
        <v>34</v>
      </c>
    </row>
    <row r="5" spans="1:8" ht="18.75" x14ac:dyDescent="0.3">
      <c r="A5" s="55" t="s">
        <v>46</v>
      </c>
      <c r="B5" s="56"/>
      <c r="C5" s="59" t="s">
        <v>31</v>
      </c>
      <c r="F5" t="s">
        <v>28</v>
      </c>
    </row>
    <row r="6" spans="1:8" ht="18.75" x14ac:dyDescent="0.3">
      <c r="A6" s="55" t="s">
        <v>47</v>
      </c>
      <c r="B6" s="56"/>
      <c r="C6" s="60" t="s">
        <v>28</v>
      </c>
      <c r="F6" t="s">
        <v>33</v>
      </c>
      <c r="H6" t="s">
        <v>45</v>
      </c>
    </row>
    <row r="7" spans="1:8" ht="18.75" x14ac:dyDescent="0.3">
      <c r="A7" s="55" t="s">
        <v>2</v>
      </c>
      <c r="B7" s="56"/>
      <c r="C7" s="60" t="s">
        <v>31</v>
      </c>
      <c r="F7" t="s">
        <v>29</v>
      </c>
    </row>
    <row r="8" spans="1:8" ht="18.75" x14ac:dyDescent="0.3">
      <c r="A8" s="55" t="s">
        <v>3</v>
      </c>
      <c r="B8" s="56"/>
      <c r="C8" s="60" t="s">
        <v>28</v>
      </c>
      <c r="F8" t="s">
        <v>32</v>
      </c>
    </row>
    <row r="9" spans="1:8" ht="18.75" x14ac:dyDescent="0.3">
      <c r="A9" s="55" t="s">
        <v>48</v>
      </c>
      <c r="B9" s="56"/>
      <c r="C9" s="60" t="s">
        <v>28</v>
      </c>
      <c r="F9" t="s">
        <v>31</v>
      </c>
    </row>
    <row r="10" spans="1:8" ht="18.75" x14ac:dyDescent="0.3">
      <c r="A10" s="55" t="s">
        <v>59</v>
      </c>
      <c r="B10" s="56"/>
      <c r="C10" s="60" t="s">
        <v>28</v>
      </c>
    </row>
    <row r="11" spans="1:8" ht="18.75" x14ac:dyDescent="0.3">
      <c r="A11" s="55" t="s">
        <v>60</v>
      </c>
      <c r="B11" s="56"/>
      <c r="C11" s="60" t="s">
        <v>28</v>
      </c>
    </row>
    <row r="12" spans="1:8" ht="18.75" x14ac:dyDescent="0.3">
      <c r="A12" s="55" t="s">
        <v>8</v>
      </c>
      <c r="B12" s="56"/>
      <c r="C12" s="60" t="s">
        <v>28</v>
      </c>
    </row>
    <row r="13" spans="1:8" ht="18.75" x14ac:dyDescent="0.3">
      <c r="A13" s="55" t="s">
        <v>61</v>
      </c>
      <c r="B13" s="56"/>
      <c r="C13" s="60" t="s">
        <v>31</v>
      </c>
    </row>
    <row r="14" spans="1:8" ht="18.75" x14ac:dyDescent="0.3">
      <c r="A14" s="55" t="s">
        <v>49</v>
      </c>
      <c r="B14" s="56"/>
      <c r="C14" s="60" t="s">
        <v>31</v>
      </c>
    </row>
    <row r="15" spans="1:8" ht="18.75" x14ac:dyDescent="0.3">
      <c r="A15" s="36" t="s">
        <v>50</v>
      </c>
      <c r="B15" s="31"/>
      <c r="C15" s="60" t="s">
        <v>28</v>
      </c>
    </row>
    <row r="16" spans="1:8" ht="18.75" x14ac:dyDescent="0.3">
      <c r="A16" s="36" t="s">
        <v>51</v>
      </c>
      <c r="B16" s="31"/>
      <c r="C16" s="60" t="s">
        <v>31</v>
      </c>
    </row>
    <row r="17" spans="1:3" ht="18.75" x14ac:dyDescent="0.3">
      <c r="A17" s="36" t="s">
        <v>15</v>
      </c>
      <c r="B17" s="31"/>
      <c r="C17" s="60" t="s">
        <v>31</v>
      </c>
    </row>
    <row r="18" spans="1:3" ht="18.75" x14ac:dyDescent="0.3">
      <c r="A18" s="36" t="s">
        <v>18</v>
      </c>
      <c r="B18" s="31"/>
      <c r="C18" s="60" t="s">
        <v>28</v>
      </c>
    </row>
    <row r="19" spans="1:3" ht="18.75" x14ac:dyDescent="0.3">
      <c r="A19" s="36" t="s">
        <v>19</v>
      </c>
      <c r="B19" s="31"/>
      <c r="C19" s="60" t="s">
        <v>28</v>
      </c>
    </row>
    <row r="20" spans="1:3" ht="18.75" x14ac:dyDescent="0.3">
      <c r="A20" s="36" t="s">
        <v>21</v>
      </c>
      <c r="B20" s="31"/>
      <c r="C20" s="60" t="s">
        <v>28</v>
      </c>
    </row>
    <row r="21" spans="1:3" ht="18.75" x14ac:dyDescent="0.3">
      <c r="A21" s="36" t="s">
        <v>52</v>
      </c>
      <c r="B21" s="31"/>
      <c r="C21" s="60" t="s">
        <v>28</v>
      </c>
    </row>
    <row r="22" spans="1:3" ht="18.75" x14ac:dyDescent="0.3">
      <c r="A22" s="36" t="s">
        <v>22</v>
      </c>
      <c r="B22" s="31"/>
      <c r="C22" s="60" t="s">
        <v>28</v>
      </c>
    </row>
    <row r="23" spans="1:3" ht="18.75" x14ac:dyDescent="0.3">
      <c r="A23" s="36" t="s">
        <v>53</v>
      </c>
      <c r="B23" s="31"/>
      <c r="C23" s="60" t="s">
        <v>28</v>
      </c>
    </row>
    <row r="24" spans="1:3" ht="18.75" x14ac:dyDescent="0.3">
      <c r="A24" s="36" t="s">
        <v>54</v>
      </c>
      <c r="B24" s="31"/>
      <c r="C24" s="60" t="s">
        <v>31</v>
      </c>
    </row>
    <row r="25" spans="1:3" ht="18.75" x14ac:dyDescent="0.3">
      <c r="A25" s="32" t="s">
        <v>55</v>
      </c>
      <c r="B25" s="33"/>
      <c r="C25" s="60" t="s">
        <v>31</v>
      </c>
    </row>
    <row r="26" spans="1:3" ht="18.75" x14ac:dyDescent="0.3">
      <c r="A26" s="32" t="s">
        <v>56</v>
      </c>
      <c r="B26" s="33"/>
      <c r="C26" s="60" t="s">
        <v>31</v>
      </c>
    </row>
    <row r="27" spans="1:3" ht="18.75" x14ac:dyDescent="0.3">
      <c r="A27" s="36" t="s">
        <v>57</v>
      </c>
      <c r="B27" s="31"/>
      <c r="C27" s="60" t="s">
        <v>28</v>
      </c>
    </row>
    <row r="28" spans="1:3" ht="18.75" x14ac:dyDescent="0.3">
      <c r="A28" s="36" t="s">
        <v>24</v>
      </c>
      <c r="B28" s="31"/>
      <c r="C28" s="60" t="s">
        <v>28</v>
      </c>
    </row>
    <row r="29" spans="1:3" ht="18.75" x14ac:dyDescent="0.3">
      <c r="A29" s="34" t="s">
        <v>25</v>
      </c>
      <c r="B29" s="33"/>
      <c r="C29" s="60" t="s">
        <v>28</v>
      </c>
    </row>
    <row r="30" spans="1:3" ht="18.75" x14ac:dyDescent="0.3">
      <c r="A30" s="34" t="s">
        <v>58</v>
      </c>
      <c r="B30" s="33"/>
      <c r="C30" s="60" t="s">
        <v>31</v>
      </c>
    </row>
    <row r="31" spans="1:3" ht="18.75" x14ac:dyDescent="0.3">
      <c r="A31" s="37"/>
      <c r="B31" s="38"/>
      <c r="C31" s="29" t="s">
        <v>31</v>
      </c>
    </row>
    <row r="32" spans="1:3" x14ac:dyDescent="0.25">
      <c r="A32" s="22"/>
      <c r="B32" s="22"/>
      <c r="C32" s="3" t="s">
        <v>27</v>
      </c>
    </row>
    <row r="33" spans="1:8" ht="20.25" x14ac:dyDescent="0.3">
      <c r="A33" s="23" t="s">
        <v>28</v>
      </c>
      <c r="B33" s="23">
        <f>COUNTIF(C5:C30,A33)</f>
        <v>16</v>
      </c>
      <c r="C33" s="7" t="str">
        <f>IF(14&lt;=B33,"Рішення прийнято","Рішення не прийнято")</f>
        <v>Рішення прийнято</v>
      </c>
    </row>
    <row r="34" spans="1:8" ht="18.75" x14ac:dyDescent="0.3">
      <c r="A34" s="25" t="s">
        <v>33</v>
      </c>
      <c r="B34" s="23">
        <f>COUNTIF(C5:C30,A34)</f>
        <v>0</v>
      </c>
      <c r="C34" s="3"/>
    </row>
    <row r="35" spans="1:8" ht="18.75" x14ac:dyDescent="0.3">
      <c r="A35" s="23" t="s">
        <v>29</v>
      </c>
      <c r="B35" s="23">
        <f>COUNTIF(C5:C30,A35)</f>
        <v>0</v>
      </c>
      <c r="C35" s="3"/>
    </row>
    <row r="36" spans="1:8" ht="18.75" x14ac:dyDescent="0.3">
      <c r="A36" s="23" t="s">
        <v>32</v>
      </c>
      <c r="B36" s="23">
        <f>COUNTIF(C5:C30,A36)</f>
        <v>0</v>
      </c>
      <c r="C36" s="3"/>
    </row>
    <row r="37" spans="1:8" ht="18.75" x14ac:dyDescent="0.3">
      <c r="A37" s="23" t="s">
        <v>31</v>
      </c>
      <c r="B37" s="23">
        <f>COUNTIF(C5:C30,A37)</f>
        <v>10</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7" workbookViewId="0">
      <selection activeCell="B36" sqref="B36"/>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25">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68</v>
      </c>
      <c r="B2" s="53"/>
      <c r="C2" s="53"/>
    </row>
    <row r="3" spans="1:8" ht="84.75" customHeight="1" x14ac:dyDescent="0.25">
      <c r="A3" s="54"/>
      <c r="B3" s="54"/>
      <c r="C3" s="54"/>
    </row>
    <row r="4" spans="1:8" s="1" customFormat="1" ht="18.75" x14ac:dyDescent="0.3">
      <c r="A4" s="57" t="s">
        <v>0</v>
      </c>
      <c r="B4" s="58"/>
      <c r="C4" s="35" t="s">
        <v>34</v>
      </c>
    </row>
    <row r="5" spans="1:8" ht="18.75" x14ac:dyDescent="0.3">
      <c r="A5" s="55" t="s">
        <v>46</v>
      </c>
      <c r="B5" s="56"/>
      <c r="C5" s="59" t="s">
        <v>31</v>
      </c>
      <c r="F5" t="s">
        <v>28</v>
      </c>
    </row>
    <row r="6" spans="1:8" ht="18.75" x14ac:dyDescent="0.3">
      <c r="A6" s="55" t="s">
        <v>47</v>
      </c>
      <c r="B6" s="56"/>
      <c r="C6" s="60" t="s">
        <v>28</v>
      </c>
      <c r="F6" t="s">
        <v>33</v>
      </c>
      <c r="H6" t="s">
        <v>45</v>
      </c>
    </row>
    <row r="7" spans="1:8" ht="18.75" x14ac:dyDescent="0.3">
      <c r="A7" s="55" t="s">
        <v>2</v>
      </c>
      <c r="B7" s="56"/>
      <c r="C7" s="60" t="s">
        <v>31</v>
      </c>
      <c r="F7" t="s">
        <v>29</v>
      </c>
    </row>
    <row r="8" spans="1:8" ht="18.75" x14ac:dyDescent="0.3">
      <c r="A8" s="55" t="s">
        <v>3</v>
      </c>
      <c r="B8" s="56"/>
      <c r="C8" s="60" t="s">
        <v>28</v>
      </c>
      <c r="F8" t="s">
        <v>32</v>
      </c>
    </row>
    <row r="9" spans="1:8" ht="18.75" x14ac:dyDescent="0.3">
      <c r="A9" s="55" t="s">
        <v>48</v>
      </c>
      <c r="B9" s="56"/>
      <c r="C9" s="60" t="s">
        <v>28</v>
      </c>
      <c r="F9" t="s">
        <v>31</v>
      </c>
    </row>
    <row r="10" spans="1:8" ht="18.75" x14ac:dyDescent="0.3">
      <c r="A10" s="55" t="s">
        <v>59</v>
      </c>
      <c r="B10" s="56"/>
      <c r="C10" s="60" t="s">
        <v>28</v>
      </c>
    </row>
    <row r="11" spans="1:8" ht="18.75" x14ac:dyDescent="0.3">
      <c r="A11" s="55" t="s">
        <v>60</v>
      </c>
      <c r="B11" s="56"/>
      <c r="C11" s="60" t="s">
        <v>28</v>
      </c>
    </row>
    <row r="12" spans="1:8" ht="18.75" x14ac:dyDescent="0.3">
      <c r="A12" s="55" t="s">
        <v>8</v>
      </c>
      <c r="B12" s="56"/>
      <c r="C12" s="60" t="s">
        <v>28</v>
      </c>
    </row>
    <row r="13" spans="1:8" ht="18.75" x14ac:dyDescent="0.3">
      <c r="A13" s="55" t="s">
        <v>61</v>
      </c>
      <c r="B13" s="56"/>
      <c r="C13" s="60" t="s">
        <v>31</v>
      </c>
    </row>
    <row r="14" spans="1:8" ht="18.75" x14ac:dyDescent="0.3">
      <c r="A14" s="55" t="s">
        <v>49</v>
      </c>
      <c r="B14" s="56"/>
      <c r="C14" s="60" t="s">
        <v>31</v>
      </c>
    </row>
    <row r="15" spans="1:8" ht="18.75" x14ac:dyDescent="0.3">
      <c r="A15" s="36" t="s">
        <v>50</v>
      </c>
      <c r="B15" s="31"/>
      <c r="C15" s="60" t="s">
        <v>28</v>
      </c>
    </row>
    <row r="16" spans="1:8" ht="18.75" x14ac:dyDescent="0.3">
      <c r="A16" s="36" t="s">
        <v>51</v>
      </c>
      <c r="B16" s="31"/>
      <c r="C16" s="60" t="s">
        <v>31</v>
      </c>
    </row>
    <row r="17" spans="1:3" ht="18.75" x14ac:dyDescent="0.3">
      <c r="A17" s="36" t="s">
        <v>15</v>
      </c>
      <c r="B17" s="31"/>
      <c r="C17" s="60" t="s">
        <v>31</v>
      </c>
    </row>
    <row r="18" spans="1:3" ht="18.75" x14ac:dyDescent="0.3">
      <c r="A18" s="36" t="s">
        <v>18</v>
      </c>
      <c r="B18" s="31"/>
      <c r="C18" s="60" t="s">
        <v>28</v>
      </c>
    </row>
    <row r="19" spans="1:3" ht="18.75" x14ac:dyDescent="0.3">
      <c r="A19" s="36" t="s">
        <v>19</v>
      </c>
      <c r="B19" s="31"/>
      <c r="C19" s="60" t="s">
        <v>89</v>
      </c>
    </row>
    <row r="20" spans="1:3" ht="18.75" x14ac:dyDescent="0.3">
      <c r="A20" s="36" t="s">
        <v>21</v>
      </c>
      <c r="B20" s="31"/>
      <c r="C20" s="60" t="s">
        <v>28</v>
      </c>
    </row>
    <row r="21" spans="1:3" ht="18.75" x14ac:dyDescent="0.3">
      <c r="A21" s="36" t="s">
        <v>52</v>
      </c>
      <c r="B21" s="31"/>
      <c r="C21" s="60" t="s">
        <v>28</v>
      </c>
    </row>
    <row r="22" spans="1:3" ht="18.75" x14ac:dyDescent="0.3">
      <c r="A22" s="36" t="s">
        <v>22</v>
      </c>
      <c r="B22" s="31"/>
      <c r="C22" s="60" t="s">
        <v>28</v>
      </c>
    </row>
    <row r="23" spans="1:3" ht="18.75" x14ac:dyDescent="0.3">
      <c r="A23" s="36" t="s">
        <v>53</v>
      </c>
      <c r="B23" s="31"/>
      <c r="C23" s="60" t="s">
        <v>28</v>
      </c>
    </row>
    <row r="24" spans="1:3" ht="18.75" x14ac:dyDescent="0.3">
      <c r="A24" s="36" t="s">
        <v>54</v>
      </c>
      <c r="B24" s="31"/>
      <c r="C24" s="60" t="s">
        <v>31</v>
      </c>
    </row>
    <row r="25" spans="1:3" ht="18.75" x14ac:dyDescent="0.3">
      <c r="A25" s="32" t="s">
        <v>55</v>
      </c>
      <c r="B25" s="33"/>
      <c r="C25" s="60" t="s">
        <v>31</v>
      </c>
    </row>
    <row r="26" spans="1:3" ht="18.75" x14ac:dyDescent="0.3">
      <c r="A26" s="32" t="s">
        <v>56</v>
      </c>
      <c r="B26" s="33"/>
      <c r="C26" s="60" t="s">
        <v>31</v>
      </c>
    </row>
    <row r="27" spans="1:3" ht="18.75" x14ac:dyDescent="0.3">
      <c r="A27" s="36" t="s">
        <v>57</v>
      </c>
      <c r="B27" s="31"/>
      <c r="C27" s="60" t="s">
        <v>28</v>
      </c>
    </row>
    <row r="28" spans="1:3" ht="18.75" x14ac:dyDescent="0.3">
      <c r="A28" s="36" t="s">
        <v>24</v>
      </c>
      <c r="B28" s="31"/>
      <c r="C28" s="60" t="s">
        <v>28</v>
      </c>
    </row>
    <row r="29" spans="1:3" ht="18.75" x14ac:dyDescent="0.3">
      <c r="A29" s="34" t="s">
        <v>25</v>
      </c>
      <c r="B29" s="33"/>
      <c r="C29" s="60" t="s">
        <v>28</v>
      </c>
    </row>
    <row r="30" spans="1:3" ht="18.75" x14ac:dyDescent="0.3">
      <c r="A30" s="34" t="s">
        <v>58</v>
      </c>
      <c r="B30" s="33"/>
      <c r="C30" s="60" t="s">
        <v>31</v>
      </c>
    </row>
    <row r="31" spans="1:3" ht="18.75" x14ac:dyDescent="0.3">
      <c r="A31" s="37"/>
      <c r="B31" s="38"/>
      <c r="C31" s="29" t="s">
        <v>31</v>
      </c>
    </row>
    <row r="32" spans="1:3" x14ac:dyDescent="0.25">
      <c r="A32" s="22"/>
      <c r="B32" s="22"/>
      <c r="C32" s="3" t="s">
        <v>27</v>
      </c>
    </row>
    <row r="33" spans="1:8" ht="20.25" x14ac:dyDescent="0.3">
      <c r="A33" s="23" t="s">
        <v>28</v>
      </c>
      <c r="B33" s="23">
        <f>COUNTIF(C5:C30,A33)</f>
        <v>15</v>
      </c>
      <c r="C33" s="7" t="str">
        <f>IF(14&lt;=B33,"Рішення прийнято","Рішення не прийнято")</f>
        <v>Рішення прийнято</v>
      </c>
    </row>
    <row r="34" spans="1:8" ht="18.75" x14ac:dyDescent="0.3">
      <c r="A34" s="25" t="s">
        <v>33</v>
      </c>
      <c r="B34" s="23">
        <f>COUNTIF(C5:C30,A34)</f>
        <v>0</v>
      </c>
      <c r="C34" s="3"/>
    </row>
    <row r="35" spans="1:8" ht="18.75" x14ac:dyDescent="0.3">
      <c r="A35" s="23" t="s">
        <v>29</v>
      </c>
      <c r="B35" s="23">
        <f>COUNTIF(C5:C30,A35)</f>
        <v>0</v>
      </c>
      <c r="C35" s="3"/>
    </row>
    <row r="36" spans="1:8" ht="18.75" x14ac:dyDescent="0.3">
      <c r="A36" s="23" t="s">
        <v>32</v>
      </c>
      <c r="B36" s="23">
        <f>COUNTIF(C5:C30,A36)</f>
        <v>1</v>
      </c>
      <c r="C36" s="3"/>
    </row>
    <row r="37" spans="1:8" ht="18.75" x14ac:dyDescent="0.3">
      <c r="A37" s="23" t="s">
        <v>31</v>
      </c>
      <c r="B37" s="23">
        <f>COUNTIF(C5:C30,A37)</f>
        <v>10</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25">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69</v>
      </c>
      <c r="B2" s="53"/>
      <c r="C2" s="53"/>
    </row>
    <row r="3" spans="1:8" ht="84.75" customHeight="1" x14ac:dyDescent="0.25">
      <c r="A3" s="54"/>
      <c r="B3" s="54"/>
      <c r="C3" s="54"/>
    </row>
    <row r="4" spans="1:8" s="1" customFormat="1" ht="18.75" x14ac:dyDescent="0.3">
      <c r="A4" s="57" t="s">
        <v>0</v>
      </c>
      <c r="B4" s="58"/>
      <c r="C4" s="35" t="s">
        <v>34</v>
      </c>
    </row>
    <row r="5" spans="1:8" ht="18.75" x14ac:dyDescent="0.3">
      <c r="A5" s="55" t="s">
        <v>46</v>
      </c>
      <c r="B5" s="56"/>
      <c r="C5" s="2" t="s">
        <v>31</v>
      </c>
      <c r="F5" t="s">
        <v>28</v>
      </c>
    </row>
    <row r="6" spans="1:8" ht="18.75" x14ac:dyDescent="0.3">
      <c r="A6" s="55" t="s">
        <v>47</v>
      </c>
      <c r="B6" s="56"/>
      <c r="C6" s="2" t="s">
        <v>28</v>
      </c>
      <c r="F6" t="s">
        <v>33</v>
      </c>
      <c r="H6" t="s">
        <v>45</v>
      </c>
    </row>
    <row r="7" spans="1:8" ht="18.75" x14ac:dyDescent="0.3">
      <c r="A7" s="55" t="s">
        <v>2</v>
      </c>
      <c r="B7" s="56"/>
      <c r="C7" s="2" t="s">
        <v>31</v>
      </c>
      <c r="F7" t="s">
        <v>29</v>
      </c>
    </row>
    <row r="8" spans="1:8" ht="18.75" x14ac:dyDescent="0.3">
      <c r="A8" s="55" t="s">
        <v>3</v>
      </c>
      <c r="B8" s="56"/>
      <c r="C8" s="2" t="s">
        <v>28</v>
      </c>
      <c r="F8" t="s">
        <v>32</v>
      </c>
    </row>
    <row r="9" spans="1:8" ht="18.75" x14ac:dyDescent="0.3">
      <c r="A9" s="55" t="s">
        <v>48</v>
      </c>
      <c r="B9" s="56"/>
      <c r="C9" s="2" t="s">
        <v>28</v>
      </c>
      <c r="F9" t="s">
        <v>31</v>
      </c>
    </row>
    <row r="10" spans="1:8" ht="18.75" x14ac:dyDescent="0.3">
      <c r="A10" s="55" t="s">
        <v>59</v>
      </c>
      <c r="B10" s="56"/>
      <c r="C10" s="2" t="s">
        <v>28</v>
      </c>
    </row>
    <row r="11" spans="1:8" ht="18.75" x14ac:dyDescent="0.3">
      <c r="A11" s="55" t="s">
        <v>60</v>
      </c>
      <c r="B11" s="56"/>
      <c r="C11" s="2" t="s">
        <v>28</v>
      </c>
    </row>
    <row r="12" spans="1:8" ht="18.75" x14ac:dyDescent="0.3">
      <c r="A12" s="55" t="s">
        <v>8</v>
      </c>
      <c r="B12" s="56"/>
      <c r="C12" s="2" t="s">
        <v>28</v>
      </c>
    </row>
    <row r="13" spans="1:8" ht="18.75" x14ac:dyDescent="0.3">
      <c r="A13" s="55" t="s">
        <v>61</v>
      </c>
      <c r="B13" s="56"/>
      <c r="C13" s="2" t="s">
        <v>31</v>
      </c>
    </row>
    <row r="14" spans="1:8" ht="18.75" x14ac:dyDescent="0.3">
      <c r="A14" s="55" t="s">
        <v>49</v>
      </c>
      <c r="B14" s="56"/>
      <c r="C14" s="2" t="s">
        <v>31</v>
      </c>
    </row>
    <row r="15" spans="1:8" ht="18.75" x14ac:dyDescent="0.3">
      <c r="A15" s="36" t="s">
        <v>50</v>
      </c>
      <c r="B15" s="31"/>
      <c r="C15" s="2" t="s">
        <v>28</v>
      </c>
    </row>
    <row r="16" spans="1:8" ht="18.75" x14ac:dyDescent="0.3">
      <c r="A16" s="36" t="s">
        <v>51</v>
      </c>
      <c r="B16" s="31"/>
      <c r="C16" s="2" t="s">
        <v>31</v>
      </c>
    </row>
    <row r="17" spans="1:3" ht="18.75" x14ac:dyDescent="0.3">
      <c r="A17" s="36" t="s">
        <v>15</v>
      </c>
      <c r="B17" s="31"/>
      <c r="C17" s="2" t="s">
        <v>31</v>
      </c>
    </row>
    <row r="18" spans="1:3" ht="18.75" x14ac:dyDescent="0.3">
      <c r="A18" s="36" t="s">
        <v>18</v>
      </c>
      <c r="B18" s="31"/>
      <c r="C18" s="2" t="s">
        <v>28</v>
      </c>
    </row>
    <row r="19" spans="1:3" ht="18.75" x14ac:dyDescent="0.3">
      <c r="A19" s="36" t="s">
        <v>19</v>
      </c>
      <c r="B19" s="31"/>
      <c r="C19" s="2" t="s">
        <v>28</v>
      </c>
    </row>
    <row r="20" spans="1:3" ht="18.75" x14ac:dyDescent="0.3">
      <c r="A20" s="36" t="s">
        <v>21</v>
      </c>
      <c r="B20" s="31"/>
      <c r="C20" s="2" t="s">
        <v>28</v>
      </c>
    </row>
    <row r="21" spans="1:3" ht="18.75" x14ac:dyDescent="0.3">
      <c r="A21" s="36" t="s">
        <v>52</v>
      </c>
      <c r="B21" s="31"/>
      <c r="C21" s="2" t="s">
        <v>28</v>
      </c>
    </row>
    <row r="22" spans="1:3" ht="18.75" x14ac:dyDescent="0.3">
      <c r="A22" s="36" t="s">
        <v>22</v>
      </c>
      <c r="B22" s="31"/>
      <c r="C22" s="2" t="s">
        <v>28</v>
      </c>
    </row>
    <row r="23" spans="1:3" ht="18.75" x14ac:dyDescent="0.3">
      <c r="A23" s="36" t="s">
        <v>53</v>
      </c>
      <c r="B23" s="31"/>
      <c r="C23" s="2" t="s">
        <v>28</v>
      </c>
    </row>
    <row r="24" spans="1:3" ht="18.75" x14ac:dyDescent="0.3">
      <c r="A24" s="36" t="s">
        <v>54</v>
      </c>
      <c r="B24" s="31"/>
      <c r="C24" s="2" t="s">
        <v>31</v>
      </c>
    </row>
    <row r="25" spans="1:3" ht="18.75" x14ac:dyDescent="0.3">
      <c r="A25" s="32" t="s">
        <v>55</v>
      </c>
      <c r="B25" s="33"/>
      <c r="C25" s="2" t="s">
        <v>31</v>
      </c>
    </row>
    <row r="26" spans="1:3" ht="18.75" x14ac:dyDescent="0.3">
      <c r="A26" s="32" t="s">
        <v>56</v>
      </c>
      <c r="B26" s="33"/>
      <c r="C26" s="2" t="s">
        <v>31</v>
      </c>
    </row>
    <row r="27" spans="1:3" ht="18.75" x14ac:dyDescent="0.3">
      <c r="A27" s="36" t="s">
        <v>57</v>
      </c>
      <c r="B27" s="31"/>
      <c r="C27" s="2" t="s">
        <v>28</v>
      </c>
    </row>
    <row r="28" spans="1:3" ht="18.75" x14ac:dyDescent="0.3">
      <c r="A28" s="36" t="s">
        <v>24</v>
      </c>
      <c r="B28" s="31"/>
      <c r="C28" s="2" t="s">
        <v>28</v>
      </c>
    </row>
    <row r="29" spans="1:3" ht="18.75" x14ac:dyDescent="0.3">
      <c r="A29" s="34" t="s">
        <v>25</v>
      </c>
      <c r="B29" s="33"/>
      <c r="C29" s="2" t="s">
        <v>28</v>
      </c>
    </row>
    <row r="30" spans="1:3" ht="18.75" x14ac:dyDescent="0.3">
      <c r="A30" s="34" t="s">
        <v>58</v>
      </c>
      <c r="B30" s="33"/>
      <c r="C30" s="2" t="s">
        <v>31</v>
      </c>
    </row>
    <row r="31" spans="1:3" ht="18.75" x14ac:dyDescent="0.3">
      <c r="A31" s="37"/>
      <c r="B31" s="38"/>
      <c r="C31" s="29" t="s">
        <v>31</v>
      </c>
    </row>
    <row r="32" spans="1:3" x14ac:dyDescent="0.25">
      <c r="A32" s="22"/>
      <c r="B32" s="22"/>
      <c r="C32" s="3" t="s">
        <v>27</v>
      </c>
    </row>
    <row r="33" spans="1:8" ht="20.25" x14ac:dyDescent="0.3">
      <c r="A33" s="23" t="s">
        <v>28</v>
      </c>
      <c r="B33" s="23">
        <f>COUNTIF(C5:C30,A33)</f>
        <v>16</v>
      </c>
      <c r="C33" s="7" t="str">
        <f>IF(14&lt;=B33,"Рішення прийнято","Рішення не прийнято")</f>
        <v>Рішення прийнято</v>
      </c>
    </row>
    <row r="34" spans="1:8" ht="18.75" x14ac:dyDescent="0.3">
      <c r="A34" s="25" t="s">
        <v>33</v>
      </c>
      <c r="B34" s="23">
        <f>COUNTIF(C5:C30,A34)</f>
        <v>0</v>
      </c>
      <c r="C34" s="3"/>
    </row>
    <row r="35" spans="1:8" ht="18.75" x14ac:dyDescent="0.3">
      <c r="A35" s="23" t="s">
        <v>29</v>
      </c>
      <c r="B35" s="23">
        <f>COUNTIF(C5:C30,A35)</f>
        <v>0</v>
      </c>
      <c r="C35" s="3"/>
    </row>
    <row r="36" spans="1:8" ht="18.75" x14ac:dyDescent="0.3">
      <c r="A36" s="23" t="s">
        <v>32</v>
      </c>
      <c r="B36" s="23">
        <f>COUNTIF(C5:C30,A36)</f>
        <v>0</v>
      </c>
      <c r="C36" s="3"/>
    </row>
    <row r="37" spans="1:8" ht="18.75" x14ac:dyDescent="0.3">
      <c r="A37" s="23" t="s">
        <v>31</v>
      </c>
      <c r="B37" s="23">
        <f>COUNTIF(C5:C30,A37)</f>
        <v>10</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0" sqref="C30"/>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25">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70</v>
      </c>
      <c r="B2" s="53"/>
      <c r="C2" s="53"/>
    </row>
    <row r="3" spans="1:8" ht="84.75" customHeight="1" x14ac:dyDescent="0.25">
      <c r="A3" s="54"/>
      <c r="B3" s="54"/>
      <c r="C3" s="54"/>
    </row>
    <row r="4" spans="1:8" s="1" customFormat="1" ht="18.75" x14ac:dyDescent="0.3">
      <c r="A4" s="57" t="s">
        <v>0</v>
      </c>
      <c r="B4" s="58"/>
      <c r="C4" s="35" t="s">
        <v>34</v>
      </c>
    </row>
    <row r="5" spans="1:8" ht="18.75" x14ac:dyDescent="0.3">
      <c r="A5" s="55" t="s">
        <v>46</v>
      </c>
      <c r="B5" s="56"/>
      <c r="C5" s="59" t="s">
        <v>31</v>
      </c>
      <c r="F5" t="s">
        <v>28</v>
      </c>
    </row>
    <row r="6" spans="1:8" ht="18.75" x14ac:dyDescent="0.3">
      <c r="A6" s="55" t="s">
        <v>47</v>
      </c>
      <c r="B6" s="56"/>
      <c r="C6" s="60" t="s">
        <v>28</v>
      </c>
      <c r="F6" t="s">
        <v>33</v>
      </c>
      <c r="H6" t="s">
        <v>45</v>
      </c>
    </row>
    <row r="7" spans="1:8" ht="18.75" x14ac:dyDescent="0.3">
      <c r="A7" s="55" t="s">
        <v>2</v>
      </c>
      <c r="B7" s="56"/>
      <c r="C7" s="60" t="s">
        <v>31</v>
      </c>
      <c r="F7" t="s">
        <v>29</v>
      </c>
    </row>
    <row r="8" spans="1:8" ht="18.75" x14ac:dyDescent="0.3">
      <c r="A8" s="55" t="s">
        <v>3</v>
      </c>
      <c r="B8" s="56"/>
      <c r="C8" s="60" t="s">
        <v>28</v>
      </c>
      <c r="F8" t="s">
        <v>32</v>
      </c>
    </row>
    <row r="9" spans="1:8" ht="18.75" x14ac:dyDescent="0.3">
      <c r="A9" s="55" t="s">
        <v>48</v>
      </c>
      <c r="B9" s="56"/>
      <c r="C9" s="60" t="s">
        <v>28</v>
      </c>
      <c r="F9" t="s">
        <v>31</v>
      </c>
    </row>
    <row r="10" spans="1:8" ht="18.75" x14ac:dyDescent="0.3">
      <c r="A10" s="55" t="s">
        <v>59</v>
      </c>
      <c r="B10" s="56"/>
      <c r="C10" s="60" t="s">
        <v>28</v>
      </c>
    </row>
    <row r="11" spans="1:8" ht="18.75" x14ac:dyDescent="0.3">
      <c r="A11" s="55" t="s">
        <v>60</v>
      </c>
      <c r="B11" s="56"/>
      <c r="C11" s="60" t="s">
        <v>28</v>
      </c>
    </row>
    <row r="12" spans="1:8" ht="18.75" x14ac:dyDescent="0.3">
      <c r="A12" s="55" t="s">
        <v>8</v>
      </c>
      <c r="B12" s="56"/>
      <c r="C12" s="60" t="s">
        <v>28</v>
      </c>
    </row>
    <row r="13" spans="1:8" ht="18.75" x14ac:dyDescent="0.3">
      <c r="A13" s="55" t="s">
        <v>61</v>
      </c>
      <c r="B13" s="56"/>
      <c r="C13" s="60" t="s">
        <v>31</v>
      </c>
    </row>
    <row r="14" spans="1:8" ht="18.75" x14ac:dyDescent="0.3">
      <c r="A14" s="55" t="s">
        <v>49</v>
      </c>
      <c r="B14" s="56"/>
      <c r="C14" s="60" t="s">
        <v>31</v>
      </c>
    </row>
    <row r="15" spans="1:8" ht="18.75" x14ac:dyDescent="0.3">
      <c r="A15" s="36" t="s">
        <v>50</v>
      </c>
      <c r="B15" s="31"/>
      <c r="C15" s="60" t="s">
        <v>28</v>
      </c>
    </row>
    <row r="16" spans="1:8" ht="18.75" x14ac:dyDescent="0.3">
      <c r="A16" s="36" t="s">
        <v>51</v>
      </c>
      <c r="B16" s="31"/>
      <c r="C16" s="60" t="s">
        <v>31</v>
      </c>
    </row>
    <row r="17" spans="1:3" ht="18.75" x14ac:dyDescent="0.3">
      <c r="A17" s="36" t="s">
        <v>15</v>
      </c>
      <c r="B17" s="31"/>
      <c r="C17" s="60" t="s">
        <v>31</v>
      </c>
    </row>
    <row r="18" spans="1:3" ht="18.75" x14ac:dyDescent="0.3">
      <c r="A18" s="36" t="s">
        <v>18</v>
      </c>
      <c r="B18" s="31"/>
      <c r="C18" s="60" t="s">
        <v>28</v>
      </c>
    </row>
    <row r="19" spans="1:3" ht="18.75" x14ac:dyDescent="0.3">
      <c r="A19" s="36" t="s">
        <v>19</v>
      </c>
      <c r="B19" s="31"/>
      <c r="C19" s="60" t="s">
        <v>28</v>
      </c>
    </row>
    <row r="20" spans="1:3" ht="18.75" x14ac:dyDescent="0.3">
      <c r="A20" s="36" t="s">
        <v>21</v>
      </c>
      <c r="B20" s="31"/>
      <c r="C20" s="60" t="s">
        <v>28</v>
      </c>
    </row>
    <row r="21" spans="1:3" ht="18.75" x14ac:dyDescent="0.3">
      <c r="A21" s="36" t="s">
        <v>52</v>
      </c>
      <c r="B21" s="31"/>
      <c r="C21" s="60" t="s">
        <v>28</v>
      </c>
    </row>
    <row r="22" spans="1:3" ht="18.75" x14ac:dyDescent="0.3">
      <c r="A22" s="36" t="s">
        <v>22</v>
      </c>
      <c r="B22" s="31"/>
      <c r="C22" s="60" t="s">
        <v>28</v>
      </c>
    </row>
    <row r="23" spans="1:3" ht="18.75" x14ac:dyDescent="0.3">
      <c r="A23" s="36" t="s">
        <v>53</v>
      </c>
      <c r="B23" s="31"/>
      <c r="C23" s="60" t="s">
        <v>28</v>
      </c>
    </row>
    <row r="24" spans="1:3" ht="18.75" x14ac:dyDescent="0.3">
      <c r="A24" s="36" t="s">
        <v>54</v>
      </c>
      <c r="B24" s="31"/>
      <c r="C24" s="60" t="s">
        <v>31</v>
      </c>
    </row>
    <row r="25" spans="1:3" ht="18.75" x14ac:dyDescent="0.3">
      <c r="A25" s="32" t="s">
        <v>55</v>
      </c>
      <c r="B25" s="33"/>
      <c r="C25" s="60" t="s">
        <v>31</v>
      </c>
    </row>
    <row r="26" spans="1:3" ht="18.75" x14ac:dyDescent="0.3">
      <c r="A26" s="32" t="s">
        <v>56</v>
      </c>
      <c r="B26" s="33"/>
      <c r="C26" s="60" t="s">
        <v>31</v>
      </c>
    </row>
    <row r="27" spans="1:3" ht="18.75" x14ac:dyDescent="0.3">
      <c r="A27" s="36" t="s">
        <v>57</v>
      </c>
      <c r="B27" s="31"/>
      <c r="C27" s="60" t="s">
        <v>28</v>
      </c>
    </row>
    <row r="28" spans="1:3" ht="18.75" x14ac:dyDescent="0.3">
      <c r="A28" s="36" t="s">
        <v>24</v>
      </c>
      <c r="B28" s="31"/>
      <c r="C28" s="60" t="s">
        <v>28</v>
      </c>
    </row>
    <row r="29" spans="1:3" ht="18.75" x14ac:dyDescent="0.3">
      <c r="A29" s="34" t="s">
        <v>25</v>
      </c>
      <c r="B29" s="33"/>
      <c r="C29" s="60" t="s">
        <v>28</v>
      </c>
    </row>
    <row r="30" spans="1:3" ht="18.75" x14ac:dyDescent="0.3">
      <c r="A30" s="34" t="s">
        <v>58</v>
      </c>
      <c r="B30" s="33"/>
      <c r="C30" s="60" t="s">
        <v>31</v>
      </c>
    </row>
    <row r="31" spans="1:3" ht="18.75" x14ac:dyDescent="0.3">
      <c r="A31" s="37"/>
      <c r="B31" s="38"/>
      <c r="C31" s="29" t="s">
        <v>31</v>
      </c>
    </row>
    <row r="32" spans="1:3" x14ac:dyDescent="0.25">
      <c r="A32" s="22"/>
      <c r="B32" s="22"/>
      <c r="C32" s="3" t="s">
        <v>27</v>
      </c>
    </row>
    <row r="33" spans="1:8" ht="20.25" x14ac:dyDescent="0.3">
      <c r="A33" s="23" t="s">
        <v>28</v>
      </c>
      <c r="B33" s="23">
        <f>COUNTIF(C5:C30,A33)</f>
        <v>16</v>
      </c>
      <c r="C33" s="7" t="str">
        <f>IF(14&lt;=B33,"Рішення прийнято","Рішення не прийнято")</f>
        <v>Рішення прийнято</v>
      </c>
    </row>
    <row r="34" spans="1:8" ht="18.75" x14ac:dyDescent="0.3">
      <c r="A34" s="25" t="s">
        <v>33</v>
      </c>
      <c r="B34" s="23">
        <f>COUNTIF(C5:C30,A34)</f>
        <v>0</v>
      </c>
      <c r="C34" s="3"/>
    </row>
    <row r="35" spans="1:8" ht="18.75" x14ac:dyDescent="0.3">
      <c r="A35" s="23" t="s">
        <v>29</v>
      </c>
      <c r="B35" s="23">
        <f>COUNTIF(C5:C30,A35)</f>
        <v>0</v>
      </c>
      <c r="C35" s="3"/>
    </row>
    <row r="36" spans="1:8" ht="18.75" x14ac:dyDescent="0.3">
      <c r="A36" s="23" t="s">
        <v>32</v>
      </c>
      <c r="B36" s="23">
        <f>COUNTIF(C5:C30,A36)</f>
        <v>0</v>
      </c>
      <c r="C36" s="3"/>
    </row>
    <row r="37" spans="1:8" ht="18.75" x14ac:dyDescent="0.3">
      <c r="A37" s="23" t="s">
        <v>31</v>
      </c>
      <c r="B37" s="23">
        <f>COUNTIF(C5:C30,A37)</f>
        <v>10</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25">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71</v>
      </c>
      <c r="B2" s="53"/>
      <c r="C2" s="53"/>
    </row>
    <row r="3" spans="1:8" ht="84.75" customHeight="1" x14ac:dyDescent="0.25">
      <c r="A3" s="54"/>
      <c r="B3" s="54"/>
      <c r="C3" s="54"/>
    </row>
    <row r="4" spans="1:8" s="1" customFormat="1" ht="18.75" x14ac:dyDescent="0.3">
      <c r="A4" s="57" t="s">
        <v>0</v>
      </c>
      <c r="B4" s="58"/>
      <c r="C4" s="35" t="s">
        <v>34</v>
      </c>
    </row>
    <row r="5" spans="1:8" ht="18.75" x14ac:dyDescent="0.3">
      <c r="A5" s="55" t="s">
        <v>46</v>
      </c>
      <c r="B5" s="56"/>
      <c r="C5" s="59" t="s">
        <v>31</v>
      </c>
      <c r="F5" t="s">
        <v>28</v>
      </c>
    </row>
    <row r="6" spans="1:8" ht="18.75" x14ac:dyDescent="0.3">
      <c r="A6" s="55" t="s">
        <v>47</v>
      </c>
      <c r="B6" s="56"/>
      <c r="C6" s="60" t="s">
        <v>28</v>
      </c>
      <c r="F6" t="s">
        <v>33</v>
      </c>
      <c r="H6" t="s">
        <v>45</v>
      </c>
    </row>
    <row r="7" spans="1:8" ht="18.75" x14ac:dyDescent="0.3">
      <c r="A7" s="55" t="s">
        <v>2</v>
      </c>
      <c r="B7" s="56"/>
      <c r="C7" s="60" t="s">
        <v>31</v>
      </c>
      <c r="F7" t="s">
        <v>29</v>
      </c>
    </row>
    <row r="8" spans="1:8" ht="18.75" x14ac:dyDescent="0.3">
      <c r="A8" s="55" t="s">
        <v>3</v>
      </c>
      <c r="B8" s="56"/>
      <c r="C8" s="60" t="s">
        <v>28</v>
      </c>
      <c r="F8" t="s">
        <v>32</v>
      </c>
    </row>
    <row r="9" spans="1:8" ht="18.75" x14ac:dyDescent="0.3">
      <c r="A9" s="55" t="s">
        <v>48</v>
      </c>
      <c r="B9" s="56"/>
      <c r="C9" s="60" t="s">
        <v>28</v>
      </c>
      <c r="F9" t="s">
        <v>31</v>
      </c>
    </row>
    <row r="10" spans="1:8" ht="18.75" x14ac:dyDescent="0.3">
      <c r="A10" s="55" t="s">
        <v>59</v>
      </c>
      <c r="B10" s="56"/>
      <c r="C10" s="60" t="s">
        <v>28</v>
      </c>
    </row>
    <row r="11" spans="1:8" ht="18.75" x14ac:dyDescent="0.3">
      <c r="A11" s="55" t="s">
        <v>60</v>
      </c>
      <c r="B11" s="56"/>
      <c r="C11" s="60" t="s">
        <v>28</v>
      </c>
    </row>
    <row r="12" spans="1:8" ht="18.75" x14ac:dyDescent="0.3">
      <c r="A12" s="55" t="s">
        <v>8</v>
      </c>
      <c r="B12" s="56"/>
      <c r="C12" s="60" t="s">
        <v>28</v>
      </c>
    </row>
    <row r="13" spans="1:8" ht="18.75" x14ac:dyDescent="0.3">
      <c r="A13" s="55" t="s">
        <v>61</v>
      </c>
      <c r="B13" s="56"/>
      <c r="C13" s="60" t="s">
        <v>31</v>
      </c>
    </row>
    <row r="14" spans="1:8" ht="18.75" x14ac:dyDescent="0.3">
      <c r="A14" s="55" t="s">
        <v>49</v>
      </c>
      <c r="B14" s="56"/>
      <c r="C14" s="60" t="s">
        <v>31</v>
      </c>
    </row>
    <row r="15" spans="1:8" ht="18.75" x14ac:dyDescent="0.3">
      <c r="A15" s="36" t="s">
        <v>50</v>
      </c>
      <c r="B15" s="31"/>
      <c r="C15" s="60" t="s">
        <v>28</v>
      </c>
    </row>
    <row r="16" spans="1:8" ht="18.75" x14ac:dyDescent="0.3">
      <c r="A16" s="36" t="s">
        <v>51</v>
      </c>
      <c r="B16" s="31"/>
      <c r="C16" s="60" t="s">
        <v>31</v>
      </c>
    </row>
    <row r="17" spans="1:3" ht="18.75" x14ac:dyDescent="0.3">
      <c r="A17" s="36" t="s">
        <v>15</v>
      </c>
      <c r="B17" s="31"/>
      <c r="C17" s="60" t="s">
        <v>31</v>
      </c>
    </row>
    <row r="18" spans="1:3" ht="18.75" x14ac:dyDescent="0.3">
      <c r="A18" s="36" t="s">
        <v>18</v>
      </c>
      <c r="B18" s="31"/>
      <c r="C18" s="60" t="s">
        <v>28</v>
      </c>
    </row>
    <row r="19" spans="1:3" ht="18.75" x14ac:dyDescent="0.3">
      <c r="A19" s="36" t="s">
        <v>19</v>
      </c>
      <c r="B19" s="31"/>
      <c r="C19" s="60" t="s">
        <v>28</v>
      </c>
    </row>
    <row r="20" spans="1:3" ht="18.75" x14ac:dyDescent="0.3">
      <c r="A20" s="36" t="s">
        <v>21</v>
      </c>
      <c r="B20" s="31"/>
      <c r="C20" s="60" t="s">
        <v>28</v>
      </c>
    </row>
    <row r="21" spans="1:3" ht="18.75" x14ac:dyDescent="0.3">
      <c r="A21" s="36" t="s">
        <v>52</v>
      </c>
      <c r="B21" s="31"/>
      <c r="C21" s="60" t="s">
        <v>28</v>
      </c>
    </row>
    <row r="22" spans="1:3" ht="18.75" x14ac:dyDescent="0.3">
      <c r="A22" s="36" t="s">
        <v>22</v>
      </c>
      <c r="B22" s="31"/>
      <c r="C22" s="60" t="s">
        <v>28</v>
      </c>
    </row>
    <row r="23" spans="1:3" ht="18.75" x14ac:dyDescent="0.3">
      <c r="A23" s="36" t="s">
        <v>53</v>
      </c>
      <c r="B23" s="31"/>
      <c r="C23" s="60" t="s">
        <v>28</v>
      </c>
    </row>
    <row r="24" spans="1:3" ht="18.75" x14ac:dyDescent="0.3">
      <c r="A24" s="36" t="s">
        <v>54</v>
      </c>
      <c r="B24" s="31"/>
      <c r="C24" s="60" t="s">
        <v>31</v>
      </c>
    </row>
    <row r="25" spans="1:3" ht="18.75" x14ac:dyDescent="0.3">
      <c r="A25" s="32" t="s">
        <v>55</v>
      </c>
      <c r="B25" s="33"/>
      <c r="C25" s="60" t="s">
        <v>31</v>
      </c>
    </row>
    <row r="26" spans="1:3" ht="18.75" x14ac:dyDescent="0.3">
      <c r="A26" s="32" t="s">
        <v>56</v>
      </c>
      <c r="B26" s="33"/>
      <c r="C26" s="60" t="s">
        <v>31</v>
      </c>
    </row>
    <row r="27" spans="1:3" ht="18.75" x14ac:dyDescent="0.3">
      <c r="A27" s="36" t="s">
        <v>57</v>
      </c>
      <c r="B27" s="31"/>
      <c r="C27" s="60" t="s">
        <v>28</v>
      </c>
    </row>
    <row r="28" spans="1:3" ht="18.75" x14ac:dyDescent="0.3">
      <c r="A28" s="36" t="s">
        <v>24</v>
      </c>
      <c r="B28" s="31"/>
      <c r="C28" s="60" t="s">
        <v>28</v>
      </c>
    </row>
    <row r="29" spans="1:3" ht="18.75" x14ac:dyDescent="0.3">
      <c r="A29" s="34" t="s">
        <v>25</v>
      </c>
      <c r="B29" s="33"/>
      <c r="C29" s="60" t="s">
        <v>28</v>
      </c>
    </row>
    <row r="30" spans="1:3" ht="18.75" x14ac:dyDescent="0.3">
      <c r="A30" s="34" t="s">
        <v>58</v>
      </c>
      <c r="B30" s="33"/>
      <c r="C30" s="60" t="s">
        <v>31</v>
      </c>
    </row>
    <row r="31" spans="1:3" ht="18.75" x14ac:dyDescent="0.3">
      <c r="A31" s="37"/>
      <c r="B31" s="38"/>
      <c r="C31" s="29" t="s">
        <v>31</v>
      </c>
    </row>
    <row r="32" spans="1:3" x14ac:dyDescent="0.25">
      <c r="A32" s="22"/>
      <c r="B32" s="22"/>
      <c r="C32" s="3" t="s">
        <v>27</v>
      </c>
    </row>
    <row r="33" spans="1:8" ht="20.25" x14ac:dyDescent="0.3">
      <c r="A33" s="23" t="s">
        <v>28</v>
      </c>
      <c r="B33" s="23">
        <f>COUNTIF(C5:C30,A33)</f>
        <v>16</v>
      </c>
      <c r="C33" s="7" t="str">
        <f>IF(14&lt;=B33,"Рішення прийнято","Рішення не прийнято")</f>
        <v>Рішення прийнято</v>
      </c>
    </row>
    <row r="34" spans="1:8" ht="18.75" x14ac:dyDescent="0.3">
      <c r="A34" s="25" t="s">
        <v>33</v>
      </c>
      <c r="B34" s="23">
        <f>COUNTIF(C5:C30,A34)</f>
        <v>0</v>
      </c>
      <c r="C34" s="3"/>
    </row>
    <row r="35" spans="1:8" ht="18.75" x14ac:dyDescent="0.3">
      <c r="A35" s="23" t="s">
        <v>29</v>
      </c>
      <c r="B35" s="23">
        <f>COUNTIF(C5:C30,A35)</f>
        <v>0</v>
      </c>
      <c r="C35" s="3"/>
    </row>
    <row r="36" spans="1:8" ht="18.75" x14ac:dyDescent="0.3">
      <c r="A36" s="23" t="s">
        <v>32</v>
      </c>
      <c r="B36" s="23">
        <f>COUNTIF(C5:C30,A36)</f>
        <v>0</v>
      </c>
      <c r="C36" s="3"/>
    </row>
    <row r="37" spans="1:8" ht="18.75" x14ac:dyDescent="0.3">
      <c r="A37" s="23" t="s">
        <v>31</v>
      </c>
      <c r="B37" s="23">
        <f>COUNTIF(C5:C30,A37)</f>
        <v>10</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6" workbookViewId="0">
      <selection activeCell="E29" sqref="E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25">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72</v>
      </c>
      <c r="B2" s="53"/>
      <c r="C2" s="53"/>
    </row>
    <row r="3" spans="1:8" ht="84.75" customHeight="1" x14ac:dyDescent="0.25">
      <c r="A3" s="54"/>
      <c r="B3" s="54"/>
      <c r="C3" s="54"/>
    </row>
    <row r="4" spans="1:8" s="1" customFormat="1" ht="18.75" x14ac:dyDescent="0.3">
      <c r="A4" s="57" t="s">
        <v>0</v>
      </c>
      <c r="B4" s="58"/>
      <c r="C4" s="35" t="s">
        <v>34</v>
      </c>
    </row>
    <row r="5" spans="1:8" ht="18.75" x14ac:dyDescent="0.3">
      <c r="A5" s="55" t="s">
        <v>46</v>
      </c>
      <c r="B5" s="56"/>
      <c r="C5" s="59" t="s">
        <v>31</v>
      </c>
      <c r="F5" t="s">
        <v>28</v>
      </c>
    </row>
    <row r="6" spans="1:8" ht="18.75" x14ac:dyDescent="0.3">
      <c r="A6" s="55" t="s">
        <v>47</v>
      </c>
      <c r="B6" s="56"/>
      <c r="C6" s="60" t="s">
        <v>28</v>
      </c>
      <c r="F6" t="s">
        <v>33</v>
      </c>
      <c r="H6" t="s">
        <v>45</v>
      </c>
    </row>
    <row r="7" spans="1:8" ht="18.75" x14ac:dyDescent="0.3">
      <c r="A7" s="55" t="s">
        <v>2</v>
      </c>
      <c r="B7" s="56"/>
      <c r="C7" s="60" t="s">
        <v>31</v>
      </c>
      <c r="F7" t="s">
        <v>29</v>
      </c>
    </row>
    <row r="8" spans="1:8" ht="18.75" x14ac:dyDescent="0.3">
      <c r="A8" s="55" t="s">
        <v>3</v>
      </c>
      <c r="B8" s="56"/>
      <c r="C8" s="60" t="s">
        <v>28</v>
      </c>
      <c r="F8" t="s">
        <v>32</v>
      </c>
    </row>
    <row r="9" spans="1:8" ht="18.75" x14ac:dyDescent="0.3">
      <c r="A9" s="55" t="s">
        <v>48</v>
      </c>
      <c r="B9" s="56"/>
      <c r="C9" s="60" t="s">
        <v>28</v>
      </c>
      <c r="F9" t="s">
        <v>31</v>
      </c>
    </row>
    <row r="10" spans="1:8" ht="18.75" x14ac:dyDescent="0.3">
      <c r="A10" s="55" t="s">
        <v>59</v>
      </c>
      <c r="B10" s="56"/>
      <c r="C10" s="60" t="s">
        <v>28</v>
      </c>
    </row>
    <row r="11" spans="1:8" ht="18.75" x14ac:dyDescent="0.3">
      <c r="A11" s="55" t="s">
        <v>60</v>
      </c>
      <c r="B11" s="56"/>
      <c r="C11" s="60" t="s">
        <v>28</v>
      </c>
    </row>
    <row r="12" spans="1:8" ht="18.75" x14ac:dyDescent="0.3">
      <c r="A12" s="55" t="s">
        <v>8</v>
      </c>
      <c r="B12" s="56"/>
      <c r="C12" s="60" t="s">
        <v>28</v>
      </c>
    </row>
    <row r="13" spans="1:8" ht="18.75" x14ac:dyDescent="0.3">
      <c r="A13" s="55" t="s">
        <v>61</v>
      </c>
      <c r="B13" s="56"/>
      <c r="C13" s="60" t="s">
        <v>31</v>
      </c>
    </row>
    <row r="14" spans="1:8" ht="18.75" x14ac:dyDescent="0.3">
      <c r="A14" s="55" t="s">
        <v>49</v>
      </c>
      <c r="B14" s="56"/>
      <c r="C14" s="60" t="s">
        <v>31</v>
      </c>
    </row>
    <row r="15" spans="1:8" ht="18.75" x14ac:dyDescent="0.3">
      <c r="A15" s="36" t="s">
        <v>50</v>
      </c>
      <c r="B15" s="31"/>
      <c r="C15" s="60" t="s">
        <v>28</v>
      </c>
    </row>
    <row r="16" spans="1:8" ht="18.75" x14ac:dyDescent="0.3">
      <c r="A16" s="36" t="s">
        <v>51</v>
      </c>
      <c r="B16" s="31"/>
      <c r="C16" s="60" t="s">
        <v>31</v>
      </c>
    </row>
    <row r="17" spans="1:3" ht="18.75" x14ac:dyDescent="0.3">
      <c r="A17" s="36" t="s">
        <v>15</v>
      </c>
      <c r="B17" s="31"/>
      <c r="C17" s="60" t="s">
        <v>31</v>
      </c>
    </row>
    <row r="18" spans="1:3" ht="18.75" x14ac:dyDescent="0.3">
      <c r="A18" s="36" t="s">
        <v>18</v>
      </c>
      <c r="B18" s="31"/>
      <c r="C18" s="60" t="s">
        <v>28</v>
      </c>
    </row>
    <row r="19" spans="1:3" ht="18.75" x14ac:dyDescent="0.3">
      <c r="A19" s="36" t="s">
        <v>19</v>
      </c>
      <c r="B19" s="31"/>
      <c r="C19" s="60" t="s">
        <v>28</v>
      </c>
    </row>
    <row r="20" spans="1:3" ht="18.75" x14ac:dyDescent="0.3">
      <c r="A20" s="36" t="s">
        <v>21</v>
      </c>
      <c r="B20" s="31"/>
      <c r="C20" s="60" t="s">
        <v>28</v>
      </c>
    </row>
    <row r="21" spans="1:3" ht="18.75" x14ac:dyDescent="0.3">
      <c r="A21" s="36" t="s">
        <v>52</v>
      </c>
      <c r="B21" s="31"/>
      <c r="C21" s="60" t="s">
        <v>28</v>
      </c>
    </row>
    <row r="22" spans="1:3" ht="18.75" x14ac:dyDescent="0.3">
      <c r="A22" s="36" t="s">
        <v>22</v>
      </c>
      <c r="B22" s="31"/>
      <c r="C22" s="60" t="s">
        <v>28</v>
      </c>
    </row>
    <row r="23" spans="1:3" ht="18.75" x14ac:dyDescent="0.3">
      <c r="A23" s="36" t="s">
        <v>53</v>
      </c>
      <c r="B23" s="31"/>
      <c r="C23" s="60" t="s">
        <v>28</v>
      </c>
    </row>
    <row r="24" spans="1:3" ht="18.75" x14ac:dyDescent="0.3">
      <c r="A24" s="36" t="s">
        <v>54</v>
      </c>
      <c r="B24" s="31"/>
      <c r="C24" s="60" t="s">
        <v>31</v>
      </c>
    </row>
    <row r="25" spans="1:3" ht="18.75" x14ac:dyDescent="0.3">
      <c r="A25" s="32" t="s">
        <v>55</v>
      </c>
      <c r="B25" s="33"/>
      <c r="C25" s="60" t="s">
        <v>31</v>
      </c>
    </row>
    <row r="26" spans="1:3" ht="18.75" x14ac:dyDescent="0.3">
      <c r="A26" s="32" t="s">
        <v>56</v>
      </c>
      <c r="B26" s="33"/>
      <c r="C26" s="60" t="s">
        <v>31</v>
      </c>
    </row>
    <row r="27" spans="1:3" ht="18.75" x14ac:dyDescent="0.3">
      <c r="A27" s="36" t="s">
        <v>57</v>
      </c>
      <c r="B27" s="31"/>
      <c r="C27" s="60" t="s">
        <v>28</v>
      </c>
    </row>
    <row r="28" spans="1:3" ht="18.75" x14ac:dyDescent="0.3">
      <c r="A28" s="36" t="s">
        <v>24</v>
      </c>
      <c r="B28" s="31"/>
      <c r="C28" s="60" t="s">
        <v>28</v>
      </c>
    </row>
    <row r="29" spans="1:3" ht="18.75" x14ac:dyDescent="0.3">
      <c r="A29" s="34" t="s">
        <v>25</v>
      </c>
      <c r="B29" s="33"/>
      <c r="C29" s="60" t="s">
        <v>31</v>
      </c>
    </row>
    <row r="30" spans="1:3" ht="18.75" x14ac:dyDescent="0.3">
      <c r="A30" s="34" t="s">
        <v>58</v>
      </c>
      <c r="B30" s="33"/>
      <c r="C30" s="60" t="s">
        <v>31</v>
      </c>
    </row>
    <row r="31" spans="1:3" ht="18.75" x14ac:dyDescent="0.3">
      <c r="A31" s="37"/>
      <c r="B31" s="38"/>
      <c r="C31" s="29" t="s">
        <v>31</v>
      </c>
    </row>
    <row r="32" spans="1:3" x14ac:dyDescent="0.25">
      <c r="A32" s="22"/>
      <c r="B32" s="22"/>
      <c r="C32" s="3" t="s">
        <v>27</v>
      </c>
    </row>
    <row r="33" spans="1:8" ht="20.25" x14ac:dyDescent="0.3">
      <c r="A33" s="23" t="s">
        <v>28</v>
      </c>
      <c r="B33" s="23">
        <f>COUNTIF(C5:C30,A33)</f>
        <v>15</v>
      </c>
      <c r="C33" s="7" t="str">
        <f>IF(14&lt;=B33,"Рішення прийнято","Рішення не прийнято")</f>
        <v>Рішення прийнято</v>
      </c>
    </row>
    <row r="34" spans="1:8" ht="18.75" x14ac:dyDescent="0.3">
      <c r="A34" s="25" t="s">
        <v>33</v>
      </c>
      <c r="B34" s="23">
        <f>COUNTIF(C5:C30,A34)</f>
        <v>0</v>
      </c>
      <c r="C34" s="3"/>
    </row>
    <row r="35" spans="1:8" ht="18.75" x14ac:dyDescent="0.3">
      <c r="A35" s="23" t="s">
        <v>29</v>
      </c>
      <c r="B35" s="23">
        <f>COUNTIF(C5:C30,A35)</f>
        <v>0</v>
      </c>
      <c r="C35" s="3"/>
    </row>
    <row r="36" spans="1:8" ht="18.75" x14ac:dyDescent="0.3">
      <c r="A36" s="23" t="s">
        <v>32</v>
      </c>
      <c r="B36" s="23">
        <f>COUNTIF(C5:C30,A36)</f>
        <v>0</v>
      </c>
      <c r="C36" s="3"/>
    </row>
    <row r="37" spans="1:8" ht="18.75" x14ac:dyDescent="0.3">
      <c r="A37" s="23" t="s">
        <v>31</v>
      </c>
      <c r="B37" s="23">
        <f>COUNTIF(C5:C30,A37)</f>
        <v>11</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0" sqref="C30"/>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25">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73</v>
      </c>
      <c r="B2" s="53"/>
      <c r="C2" s="53"/>
    </row>
    <row r="3" spans="1:8" ht="84.75" customHeight="1" x14ac:dyDescent="0.25">
      <c r="A3" s="54"/>
      <c r="B3" s="54"/>
      <c r="C3" s="54"/>
    </row>
    <row r="4" spans="1:8" s="1" customFormat="1" ht="18.75" x14ac:dyDescent="0.3">
      <c r="A4" s="57" t="s">
        <v>0</v>
      </c>
      <c r="B4" s="58"/>
      <c r="C4" s="35" t="s">
        <v>34</v>
      </c>
    </row>
    <row r="5" spans="1:8" ht="18.75" x14ac:dyDescent="0.3">
      <c r="A5" s="55" t="s">
        <v>46</v>
      </c>
      <c r="B5" s="56"/>
      <c r="C5" s="59" t="s">
        <v>31</v>
      </c>
      <c r="F5" t="s">
        <v>28</v>
      </c>
    </row>
    <row r="6" spans="1:8" ht="18.75" x14ac:dyDescent="0.3">
      <c r="A6" s="55" t="s">
        <v>47</v>
      </c>
      <c r="B6" s="56"/>
      <c r="C6" s="60" t="s">
        <v>28</v>
      </c>
      <c r="F6" t="s">
        <v>33</v>
      </c>
      <c r="H6" t="s">
        <v>45</v>
      </c>
    </row>
    <row r="7" spans="1:8" ht="18.75" x14ac:dyDescent="0.3">
      <c r="A7" s="55" t="s">
        <v>2</v>
      </c>
      <c r="B7" s="56"/>
      <c r="C7" s="60" t="s">
        <v>31</v>
      </c>
      <c r="F7" t="s">
        <v>29</v>
      </c>
    </row>
    <row r="8" spans="1:8" ht="18.75" x14ac:dyDescent="0.3">
      <c r="A8" s="55" t="s">
        <v>3</v>
      </c>
      <c r="B8" s="56"/>
      <c r="C8" s="60" t="s">
        <v>28</v>
      </c>
      <c r="F8" t="s">
        <v>32</v>
      </c>
    </row>
    <row r="9" spans="1:8" ht="18.75" x14ac:dyDescent="0.3">
      <c r="A9" s="55" t="s">
        <v>48</v>
      </c>
      <c r="B9" s="56"/>
      <c r="C9" s="60" t="s">
        <v>28</v>
      </c>
      <c r="F9" t="s">
        <v>31</v>
      </c>
    </row>
    <row r="10" spans="1:8" ht="18.75" x14ac:dyDescent="0.3">
      <c r="A10" s="55" t="s">
        <v>59</v>
      </c>
      <c r="B10" s="56"/>
      <c r="C10" s="60" t="s">
        <v>28</v>
      </c>
    </row>
    <row r="11" spans="1:8" ht="18.75" x14ac:dyDescent="0.3">
      <c r="A11" s="55" t="s">
        <v>60</v>
      </c>
      <c r="B11" s="56"/>
      <c r="C11" s="60" t="s">
        <v>28</v>
      </c>
    </row>
    <row r="12" spans="1:8" ht="18.75" x14ac:dyDescent="0.3">
      <c r="A12" s="55" t="s">
        <v>8</v>
      </c>
      <c r="B12" s="56"/>
      <c r="C12" s="60" t="s">
        <v>28</v>
      </c>
    </row>
    <row r="13" spans="1:8" ht="18.75" x14ac:dyDescent="0.3">
      <c r="A13" s="55" t="s">
        <v>61</v>
      </c>
      <c r="B13" s="56"/>
      <c r="C13" s="60" t="s">
        <v>31</v>
      </c>
    </row>
    <row r="14" spans="1:8" ht="18.75" x14ac:dyDescent="0.3">
      <c r="A14" s="55" t="s">
        <v>49</v>
      </c>
      <c r="B14" s="56"/>
      <c r="C14" s="60" t="s">
        <v>31</v>
      </c>
    </row>
    <row r="15" spans="1:8" ht="18.75" x14ac:dyDescent="0.3">
      <c r="A15" s="36" t="s">
        <v>50</v>
      </c>
      <c r="B15" s="31"/>
      <c r="C15" s="60" t="s">
        <v>28</v>
      </c>
    </row>
    <row r="16" spans="1:8" ht="18.75" x14ac:dyDescent="0.3">
      <c r="A16" s="36" t="s">
        <v>51</v>
      </c>
      <c r="B16" s="31"/>
      <c r="C16" s="60" t="s">
        <v>31</v>
      </c>
    </row>
    <row r="17" spans="1:3" ht="18.75" x14ac:dyDescent="0.3">
      <c r="A17" s="36" t="s">
        <v>15</v>
      </c>
      <c r="B17" s="31"/>
      <c r="C17" s="60" t="s">
        <v>31</v>
      </c>
    </row>
    <row r="18" spans="1:3" ht="18.75" x14ac:dyDescent="0.3">
      <c r="A18" s="36" t="s">
        <v>18</v>
      </c>
      <c r="B18" s="31"/>
      <c r="C18" s="60" t="s">
        <v>28</v>
      </c>
    </row>
    <row r="19" spans="1:3" ht="18.75" x14ac:dyDescent="0.3">
      <c r="A19" s="36" t="s">
        <v>19</v>
      </c>
      <c r="B19" s="31"/>
      <c r="C19" s="60" t="s">
        <v>28</v>
      </c>
    </row>
    <row r="20" spans="1:3" ht="18.75" x14ac:dyDescent="0.3">
      <c r="A20" s="36" t="s">
        <v>21</v>
      </c>
      <c r="B20" s="31"/>
      <c r="C20" s="60" t="s">
        <v>28</v>
      </c>
    </row>
    <row r="21" spans="1:3" ht="18.75" x14ac:dyDescent="0.3">
      <c r="A21" s="36" t="s">
        <v>52</v>
      </c>
      <c r="B21" s="31"/>
      <c r="C21" s="60" t="s">
        <v>28</v>
      </c>
    </row>
    <row r="22" spans="1:3" ht="18.75" x14ac:dyDescent="0.3">
      <c r="A22" s="36" t="s">
        <v>22</v>
      </c>
      <c r="B22" s="31"/>
      <c r="C22" s="60" t="s">
        <v>28</v>
      </c>
    </row>
    <row r="23" spans="1:3" ht="18.75" x14ac:dyDescent="0.3">
      <c r="A23" s="36" t="s">
        <v>53</v>
      </c>
      <c r="B23" s="31"/>
      <c r="C23" s="60" t="s">
        <v>28</v>
      </c>
    </row>
    <row r="24" spans="1:3" ht="18.75" x14ac:dyDescent="0.3">
      <c r="A24" s="36" t="s">
        <v>54</v>
      </c>
      <c r="B24" s="31"/>
      <c r="C24" s="60" t="s">
        <v>31</v>
      </c>
    </row>
    <row r="25" spans="1:3" ht="18.75" x14ac:dyDescent="0.3">
      <c r="A25" s="32" t="s">
        <v>55</v>
      </c>
      <c r="B25" s="33"/>
      <c r="C25" s="60" t="s">
        <v>31</v>
      </c>
    </row>
    <row r="26" spans="1:3" ht="18.75" x14ac:dyDescent="0.3">
      <c r="A26" s="32" t="s">
        <v>56</v>
      </c>
      <c r="B26" s="33"/>
      <c r="C26" s="60" t="s">
        <v>31</v>
      </c>
    </row>
    <row r="27" spans="1:3" ht="18.75" x14ac:dyDescent="0.3">
      <c r="A27" s="36" t="s">
        <v>57</v>
      </c>
      <c r="B27" s="31"/>
      <c r="C27" s="60" t="s">
        <v>28</v>
      </c>
    </row>
    <row r="28" spans="1:3" ht="18.75" x14ac:dyDescent="0.3">
      <c r="A28" s="36" t="s">
        <v>24</v>
      </c>
      <c r="B28" s="31"/>
      <c r="C28" s="60" t="s">
        <v>28</v>
      </c>
    </row>
    <row r="29" spans="1:3" ht="18.75" x14ac:dyDescent="0.3">
      <c r="A29" s="34" t="s">
        <v>25</v>
      </c>
      <c r="B29" s="33"/>
      <c r="C29" s="60" t="s">
        <v>28</v>
      </c>
    </row>
    <row r="30" spans="1:3" ht="18.75" x14ac:dyDescent="0.3">
      <c r="A30" s="34" t="s">
        <v>58</v>
      </c>
      <c r="B30" s="33"/>
      <c r="C30" s="60" t="s">
        <v>31</v>
      </c>
    </row>
    <row r="31" spans="1:3" ht="18.75" x14ac:dyDescent="0.3">
      <c r="A31" s="37"/>
      <c r="B31" s="38"/>
      <c r="C31" s="29" t="s">
        <v>31</v>
      </c>
    </row>
    <row r="32" spans="1:3" x14ac:dyDescent="0.25">
      <c r="A32" s="22"/>
      <c r="B32" s="22"/>
      <c r="C32" s="3" t="s">
        <v>27</v>
      </c>
    </row>
    <row r="33" spans="1:8" ht="20.25" x14ac:dyDescent="0.3">
      <c r="A33" s="23" t="s">
        <v>28</v>
      </c>
      <c r="B33" s="23">
        <f>COUNTIF(C5:C30,A33)</f>
        <v>16</v>
      </c>
      <c r="C33" s="7" t="str">
        <f>IF(14&lt;=B33,"Рішення прийнято","Рішення не прийнято")</f>
        <v>Рішення прийнято</v>
      </c>
    </row>
    <row r="34" spans="1:8" ht="18.75" x14ac:dyDescent="0.3">
      <c r="A34" s="25" t="s">
        <v>33</v>
      </c>
      <c r="B34" s="23">
        <f>COUNTIF(C5:C30,A34)</f>
        <v>0</v>
      </c>
      <c r="C34" s="3"/>
    </row>
    <row r="35" spans="1:8" ht="18.75" x14ac:dyDescent="0.3">
      <c r="A35" s="23" t="s">
        <v>29</v>
      </c>
      <c r="B35" s="23">
        <f>COUNTIF(C5:C30,A35)</f>
        <v>0</v>
      </c>
      <c r="C35" s="3"/>
    </row>
    <row r="36" spans="1:8" ht="18.75" x14ac:dyDescent="0.3">
      <c r="A36" s="23" t="s">
        <v>32</v>
      </c>
      <c r="B36" s="23">
        <f>COUNTIF(C5:C30,A36)</f>
        <v>0</v>
      </c>
      <c r="C36" s="3"/>
    </row>
    <row r="37" spans="1:8" ht="18.75" x14ac:dyDescent="0.3">
      <c r="A37" s="23" t="s">
        <v>31</v>
      </c>
      <c r="B37" s="23">
        <f>COUNTIF(C5:C30,A37)</f>
        <v>10</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0" sqref="C30"/>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25">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74</v>
      </c>
      <c r="B2" s="53"/>
      <c r="C2" s="53"/>
    </row>
    <row r="3" spans="1:8" ht="84.75" customHeight="1" x14ac:dyDescent="0.25">
      <c r="A3" s="54"/>
      <c r="B3" s="54"/>
      <c r="C3" s="54"/>
    </row>
    <row r="4" spans="1:8" s="1" customFormat="1" ht="18.75" x14ac:dyDescent="0.3">
      <c r="A4" s="57" t="s">
        <v>0</v>
      </c>
      <c r="B4" s="58"/>
      <c r="C4" s="35" t="s">
        <v>34</v>
      </c>
    </row>
    <row r="5" spans="1:8" ht="18.75" x14ac:dyDescent="0.3">
      <c r="A5" s="55" t="s">
        <v>46</v>
      </c>
      <c r="B5" s="56"/>
      <c r="C5" s="59" t="s">
        <v>31</v>
      </c>
      <c r="F5" t="s">
        <v>28</v>
      </c>
    </row>
    <row r="6" spans="1:8" ht="18.75" x14ac:dyDescent="0.3">
      <c r="A6" s="55" t="s">
        <v>47</v>
      </c>
      <c r="B6" s="56"/>
      <c r="C6" s="60" t="s">
        <v>28</v>
      </c>
      <c r="F6" t="s">
        <v>33</v>
      </c>
      <c r="H6" t="s">
        <v>45</v>
      </c>
    </row>
    <row r="7" spans="1:8" ht="18.75" x14ac:dyDescent="0.3">
      <c r="A7" s="55" t="s">
        <v>2</v>
      </c>
      <c r="B7" s="56"/>
      <c r="C7" s="60" t="s">
        <v>31</v>
      </c>
      <c r="F7" t="s">
        <v>29</v>
      </c>
    </row>
    <row r="8" spans="1:8" ht="18.75" x14ac:dyDescent="0.3">
      <c r="A8" s="55" t="s">
        <v>3</v>
      </c>
      <c r="B8" s="56"/>
      <c r="C8" s="60" t="s">
        <v>28</v>
      </c>
      <c r="F8" t="s">
        <v>32</v>
      </c>
    </row>
    <row r="9" spans="1:8" ht="18.75" x14ac:dyDescent="0.3">
      <c r="A9" s="55" t="s">
        <v>48</v>
      </c>
      <c r="B9" s="56"/>
      <c r="C9" s="60" t="s">
        <v>28</v>
      </c>
      <c r="F9" t="s">
        <v>31</v>
      </c>
    </row>
    <row r="10" spans="1:8" ht="18.75" x14ac:dyDescent="0.3">
      <c r="A10" s="55" t="s">
        <v>59</v>
      </c>
      <c r="B10" s="56"/>
      <c r="C10" s="60" t="s">
        <v>28</v>
      </c>
    </row>
    <row r="11" spans="1:8" ht="18.75" x14ac:dyDescent="0.3">
      <c r="A11" s="55" t="s">
        <v>60</v>
      </c>
      <c r="B11" s="56"/>
      <c r="C11" s="60" t="s">
        <v>28</v>
      </c>
    </row>
    <row r="12" spans="1:8" ht="18.75" x14ac:dyDescent="0.3">
      <c r="A12" s="55" t="s">
        <v>8</v>
      </c>
      <c r="B12" s="56"/>
      <c r="C12" s="60" t="s">
        <v>28</v>
      </c>
    </row>
    <row r="13" spans="1:8" ht="18.75" x14ac:dyDescent="0.3">
      <c r="A13" s="55" t="s">
        <v>61</v>
      </c>
      <c r="B13" s="56"/>
      <c r="C13" s="60" t="s">
        <v>31</v>
      </c>
    </row>
    <row r="14" spans="1:8" ht="18.75" x14ac:dyDescent="0.3">
      <c r="A14" s="55" t="s">
        <v>49</v>
      </c>
      <c r="B14" s="56"/>
      <c r="C14" s="60" t="s">
        <v>31</v>
      </c>
    </row>
    <row r="15" spans="1:8" ht="18.75" x14ac:dyDescent="0.3">
      <c r="A15" s="36" t="s">
        <v>50</v>
      </c>
      <c r="B15" s="31"/>
      <c r="C15" s="60" t="s">
        <v>28</v>
      </c>
    </row>
    <row r="16" spans="1:8" ht="18.75" x14ac:dyDescent="0.3">
      <c r="A16" s="36" t="s">
        <v>51</v>
      </c>
      <c r="B16" s="31"/>
      <c r="C16" s="60" t="s">
        <v>31</v>
      </c>
    </row>
    <row r="17" spans="1:3" ht="18.75" x14ac:dyDescent="0.3">
      <c r="A17" s="36" t="s">
        <v>15</v>
      </c>
      <c r="B17" s="31"/>
      <c r="C17" s="60" t="s">
        <v>31</v>
      </c>
    </row>
    <row r="18" spans="1:3" ht="18.75" x14ac:dyDescent="0.3">
      <c r="A18" s="36" t="s">
        <v>18</v>
      </c>
      <c r="B18" s="31"/>
      <c r="C18" s="60" t="s">
        <v>28</v>
      </c>
    </row>
    <row r="19" spans="1:3" ht="18.75" x14ac:dyDescent="0.3">
      <c r="A19" s="36" t="s">
        <v>19</v>
      </c>
      <c r="B19" s="31"/>
      <c r="C19" s="60" t="s">
        <v>28</v>
      </c>
    </row>
    <row r="20" spans="1:3" ht="18.75" x14ac:dyDescent="0.3">
      <c r="A20" s="36" t="s">
        <v>21</v>
      </c>
      <c r="B20" s="31"/>
      <c r="C20" s="60" t="s">
        <v>28</v>
      </c>
    </row>
    <row r="21" spans="1:3" ht="18.75" x14ac:dyDescent="0.3">
      <c r="A21" s="36" t="s">
        <v>52</v>
      </c>
      <c r="B21" s="31"/>
      <c r="C21" s="60" t="s">
        <v>28</v>
      </c>
    </row>
    <row r="22" spans="1:3" ht="18.75" x14ac:dyDescent="0.3">
      <c r="A22" s="36" t="s">
        <v>22</v>
      </c>
      <c r="B22" s="31"/>
      <c r="C22" s="60" t="s">
        <v>28</v>
      </c>
    </row>
    <row r="23" spans="1:3" ht="18.75" x14ac:dyDescent="0.3">
      <c r="A23" s="36" t="s">
        <v>53</v>
      </c>
      <c r="B23" s="31"/>
      <c r="C23" s="60" t="s">
        <v>28</v>
      </c>
    </row>
    <row r="24" spans="1:3" ht="18.75" x14ac:dyDescent="0.3">
      <c r="A24" s="36" t="s">
        <v>54</v>
      </c>
      <c r="B24" s="31"/>
      <c r="C24" s="60" t="s">
        <v>31</v>
      </c>
    </row>
    <row r="25" spans="1:3" ht="18.75" x14ac:dyDescent="0.3">
      <c r="A25" s="32" t="s">
        <v>55</v>
      </c>
      <c r="B25" s="33"/>
      <c r="C25" s="60" t="s">
        <v>31</v>
      </c>
    </row>
    <row r="26" spans="1:3" ht="18.75" x14ac:dyDescent="0.3">
      <c r="A26" s="32" t="s">
        <v>56</v>
      </c>
      <c r="B26" s="33"/>
      <c r="C26" s="60" t="s">
        <v>31</v>
      </c>
    </row>
    <row r="27" spans="1:3" ht="18.75" x14ac:dyDescent="0.3">
      <c r="A27" s="36" t="s">
        <v>57</v>
      </c>
      <c r="B27" s="31"/>
      <c r="C27" s="60" t="s">
        <v>28</v>
      </c>
    </row>
    <row r="28" spans="1:3" ht="18.75" x14ac:dyDescent="0.3">
      <c r="A28" s="36" t="s">
        <v>24</v>
      </c>
      <c r="B28" s="31"/>
      <c r="C28" s="60" t="s">
        <v>28</v>
      </c>
    </row>
    <row r="29" spans="1:3" ht="18.75" x14ac:dyDescent="0.3">
      <c r="A29" s="34" t="s">
        <v>25</v>
      </c>
      <c r="B29" s="33"/>
      <c r="C29" s="60" t="s">
        <v>28</v>
      </c>
    </row>
    <row r="30" spans="1:3" ht="18.75" x14ac:dyDescent="0.3">
      <c r="A30" s="34" t="s">
        <v>58</v>
      </c>
      <c r="B30" s="33"/>
      <c r="C30" s="60" t="s">
        <v>31</v>
      </c>
    </row>
    <row r="31" spans="1:3" ht="18.75" x14ac:dyDescent="0.3">
      <c r="A31" s="37"/>
      <c r="B31" s="38"/>
      <c r="C31" s="29" t="s">
        <v>31</v>
      </c>
    </row>
    <row r="32" spans="1:3" x14ac:dyDescent="0.25">
      <c r="A32" s="22"/>
      <c r="B32" s="22"/>
      <c r="C32" s="3" t="s">
        <v>27</v>
      </c>
    </row>
    <row r="33" spans="1:8" ht="20.25" x14ac:dyDescent="0.3">
      <c r="A33" s="23" t="s">
        <v>28</v>
      </c>
      <c r="B33" s="23">
        <f>COUNTIF(C5:C30,A33)</f>
        <v>16</v>
      </c>
      <c r="C33" s="7" t="str">
        <f>IF(14&lt;=B33,"Рішення прийнято","Рішення не прийнято")</f>
        <v>Рішення прийнято</v>
      </c>
    </row>
    <row r="34" spans="1:8" ht="18.75" x14ac:dyDescent="0.3">
      <c r="A34" s="25" t="s">
        <v>33</v>
      </c>
      <c r="B34" s="23">
        <f>COUNTIF(C5:C30,A34)</f>
        <v>0</v>
      </c>
      <c r="C34" s="3"/>
    </row>
    <row r="35" spans="1:8" ht="18.75" x14ac:dyDescent="0.3">
      <c r="A35" s="23" t="s">
        <v>29</v>
      </c>
      <c r="B35" s="23">
        <f>COUNTIF(C5:C30,A35)</f>
        <v>0</v>
      </c>
      <c r="C35" s="3"/>
    </row>
    <row r="36" spans="1:8" ht="18.75" x14ac:dyDescent="0.3">
      <c r="A36" s="23" t="s">
        <v>32</v>
      </c>
      <c r="B36" s="23">
        <f>COUNTIF(C5:C30,A36)</f>
        <v>0</v>
      </c>
      <c r="C36" s="3"/>
    </row>
    <row r="37" spans="1:8" ht="18.75" x14ac:dyDescent="0.3">
      <c r="A37" s="23" t="s">
        <v>31</v>
      </c>
      <c r="B37" s="23">
        <f>COUNTIF(C5:C30,A37)</f>
        <v>10</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6" workbookViewId="0">
      <selection activeCell="C30" sqref="C30"/>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25">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75</v>
      </c>
      <c r="B2" s="53"/>
      <c r="C2" s="53"/>
    </row>
    <row r="3" spans="1:8" ht="84.75" customHeight="1" x14ac:dyDescent="0.25">
      <c r="A3" s="54"/>
      <c r="B3" s="54"/>
      <c r="C3" s="54"/>
    </row>
    <row r="4" spans="1:8" s="1" customFormat="1" ht="18.75" x14ac:dyDescent="0.3">
      <c r="A4" s="57" t="s">
        <v>0</v>
      </c>
      <c r="B4" s="58"/>
      <c r="C4" s="35" t="s">
        <v>34</v>
      </c>
    </row>
    <row r="5" spans="1:8" ht="18.75" x14ac:dyDescent="0.3">
      <c r="A5" s="55" t="s">
        <v>46</v>
      </c>
      <c r="B5" s="56"/>
      <c r="C5" s="59" t="s">
        <v>31</v>
      </c>
      <c r="F5" t="s">
        <v>28</v>
      </c>
    </row>
    <row r="6" spans="1:8" ht="18.75" x14ac:dyDescent="0.3">
      <c r="A6" s="55" t="s">
        <v>47</v>
      </c>
      <c r="B6" s="56"/>
      <c r="C6" s="60" t="s">
        <v>28</v>
      </c>
      <c r="F6" t="s">
        <v>33</v>
      </c>
      <c r="H6" t="s">
        <v>45</v>
      </c>
    </row>
    <row r="7" spans="1:8" ht="18.75" x14ac:dyDescent="0.3">
      <c r="A7" s="55" t="s">
        <v>2</v>
      </c>
      <c r="B7" s="56"/>
      <c r="C7" s="60" t="s">
        <v>31</v>
      </c>
      <c r="F7" t="s">
        <v>29</v>
      </c>
    </row>
    <row r="8" spans="1:8" ht="18.75" x14ac:dyDescent="0.3">
      <c r="A8" s="55" t="s">
        <v>3</v>
      </c>
      <c r="B8" s="56"/>
      <c r="C8" s="60" t="s">
        <v>28</v>
      </c>
      <c r="F8" t="s">
        <v>32</v>
      </c>
    </row>
    <row r="9" spans="1:8" ht="18.75" x14ac:dyDescent="0.3">
      <c r="A9" s="55" t="s">
        <v>48</v>
      </c>
      <c r="B9" s="56"/>
      <c r="C9" s="60" t="s">
        <v>28</v>
      </c>
      <c r="F9" t="s">
        <v>31</v>
      </c>
    </row>
    <row r="10" spans="1:8" ht="18.75" x14ac:dyDescent="0.3">
      <c r="A10" s="55" t="s">
        <v>59</v>
      </c>
      <c r="B10" s="56"/>
      <c r="C10" s="60" t="s">
        <v>28</v>
      </c>
    </row>
    <row r="11" spans="1:8" ht="18.75" x14ac:dyDescent="0.3">
      <c r="A11" s="55" t="s">
        <v>60</v>
      </c>
      <c r="B11" s="56"/>
      <c r="C11" s="60" t="s">
        <v>28</v>
      </c>
    </row>
    <row r="12" spans="1:8" ht="18.75" x14ac:dyDescent="0.3">
      <c r="A12" s="55" t="s">
        <v>8</v>
      </c>
      <c r="B12" s="56"/>
      <c r="C12" s="60" t="s">
        <v>28</v>
      </c>
    </row>
    <row r="13" spans="1:8" ht="18.75" x14ac:dyDescent="0.3">
      <c r="A13" s="55" t="s">
        <v>61</v>
      </c>
      <c r="B13" s="56"/>
      <c r="C13" s="60" t="s">
        <v>31</v>
      </c>
    </row>
    <row r="14" spans="1:8" ht="18.75" x14ac:dyDescent="0.3">
      <c r="A14" s="55" t="s">
        <v>49</v>
      </c>
      <c r="B14" s="56"/>
      <c r="C14" s="60" t="s">
        <v>31</v>
      </c>
    </row>
    <row r="15" spans="1:8" ht="18.75" x14ac:dyDescent="0.3">
      <c r="A15" s="36" t="s">
        <v>50</v>
      </c>
      <c r="B15" s="31"/>
      <c r="C15" s="60" t="s">
        <v>28</v>
      </c>
    </row>
    <row r="16" spans="1:8" ht="18.75" x14ac:dyDescent="0.3">
      <c r="A16" s="36" t="s">
        <v>51</v>
      </c>
      <c r="B16" s="31"/>
      <c r="C16" s="60" t="s">
        <v>31</v>
      </c>
    </row>
    <row r="17" spans="1:3" ht="18.75" x14ac:dyDescent="0.3">
      <c r="A17" s="36" t="s">
        <v>15</v>
      </c>
      <c r="B17" s="31"/>
      <c r="C17" s="60" t="s">
        <v>31</v>
      </c>
    </row>
    <row r="18" spans="1:3" ht="18.75" x14ac:dyDescent="0.3">
      <c r="A18" s="36" t="s">
        <v>18</v>
      </c>
      <c r="B18" s="31"/>
      <c r="C18" s="60" t="s">
        <v>28</v>
      </c>
    </row>
    <row r="19" spans="1:3" ht="18.75" x14ac:dyDescent="0.3">
      <c r="A19" s="36" t="s">
        <v>19</v>
      </c>
      <c r="B19" s="31"/>
      <c r="C19" s="60" t="s">
        <v>28</v>
      </c>
    </row>
    <row r="20" spans="1:3" ht="18.75" x14ac:dyDescent="0.3">
      <c r="A20" s="36" t="s">
        <v>21</v>
      </c>
      <c r="B20" s="31"/>
      <c r="C20" s="60" t="s">
        <v>28</v>
      </c>
    </row>
    <row r="21" spans="1:3" ht="18.75" x14ac:dyDescent="0.3">
      <c r="A21" s="36" t="s">
        <v>52</v>
      </c>
      <c r="B21" s="31"/>
      <c r="C21" s="60" t="s">
        <v>28</v>
      </c>
    </row>
    <row r="22" spans="1:3" ht="18.75" x14ac:dyDescent="0.3">
      <c r="A22" s="36" t="s">
        <v>22</v>
      </c>
      <c r="B22" s="31"/>
      <c r="C22" s="60" t="s">
        <v>28</v>
      </c>
    </row>
    <row r="23" spans="1:3" ht="18.75" x14ac:dyDescent="0.3">
      <c r="A23" s="36" t="s">
        <v>53</v>
      </c>
      <c r="B23" s="31"/>
      <c r="C23" s="60" t="s">
        <v>28</v>
      </c>
    </row>
    <row r="24" spans="1:3" ht="18.75" x14ac:dyDescent="0.3">
      <c r="A24" s="36" t="s">
        <v>54</v>
      </c>
      <c r="B24" s="31"/>
      <c r="C24" s="60" t="s">
        <v>31</v>
      </c>
    </row>
    <row r="25" spans="1:3" ht="18.75" x14ac:dyDescent="0.3">
      <c r="A25" s="32" t="s">
        <v>55</v>
      </c>
      <c r="B25" s="33"/>
      <c r="C25" s="60" t="s">
        <v>31</v>
      </c>
    </row>
    <row r="26" spans="1:3" ht="18.75" x14ac:dyDescent="0.3">
      <c r="A26" s="32" t="s">
        <v>56</v>
      </c>
      <c r="B26" s="33"/>
      <c r="C26" s="60" t="s">
        <v>31</v>
      </c>
    </row>
    <row r="27" spans="1:3" ht="18.75" x14ac:dyDescent="0.3">
      <c r="A27" s="36" t="s">
        <v>57</v>
      </c>
      <c r="B27" s="31"/>
      <c r="C27" s="60" t="s">
        <v>28</v>
      </c>
    </row>
    <row r="28" spans="1:3" ht="18.75" x14ac:dyDescent="0.3">
      <c r="A28" s="36" t="s">
        <v>24</v>
      </c>
      <c r="B28" s="31"/>
      <c r="C28" s="60" t="s">
        <v>28</v>
      </c>
    </row>
    <row r="29" spans="1:3" ht="18.75" x14ac:dyDescent="0.3">
      <c r="A29" s="34" t="s">
        <v>25</v>
      </c>
      <c r="B29" s="33"/>
      <c r="C29" s="60" t="s">
        <v>28</v>
      </c>
    </row>
    <row r="30" spans="1:3" ht="18.75" x14ac:dyDescent="0.3">
      <c r="A30" s="34" t="s">
        <v>58</v>
      </c>
      <c r="B30" s="33"/>
      <c r="C30" s="60" t="s">
        <v>31</v>
      </c>
    </row>
    <row r="31" spans="1:3" ht="18.75" x14ac:dyDescent="0.3">
      <c r="A31" s="37"/>
      <c r="B31" s="38"/>
      <c r="C31" s="29" t="s">
        <v>31</v>
      </c>
    </row>
    <row r="32" spans="1:3" x14ac:dyDescent="0.25">
      <c r="A32" s="22"/>
      <c r="B32" s="22"/>
      <c r="C32" s="3" t="s">
        <v>27</v>
      </c>
    </row>
    <row r="33" spans="1:8" ht="20.25" x14ac:dyDescent="0.3">
      <c r="A33" s="23" t="s">
        <v>28</v>
      </c>
      <c r="B33" s="23">
        <f>COUNTIF(C5:C30,A33)</f>
        <v>16</v>
      </c>
      <c r="C33" s="7" t="str">
        <f>IF(14&lt;=B33,"Рішення прийнято","Рішення не прийнято")</f>
        <v>Рішення прийнято</v>
      </c>
    </row>
    <row r="34" spans="1:8" ht="18.75" x14ac:dyDescent="0.3">
      <c r="A34" s="25" t="s">
        <v>33</v>
      </c>
      <c r="B34" s="23">
        <f>COUNTIF(C5:C30,A34)</f>
        <v>0</v>
      </c>
      <c r="C34" s="3"/>
    </row>
    <row r="35" spans="1:8" ht="18.75" x14ac:dyDescent="0.3">
      <c r="A35" s="23" t="s">
        <v>29</v>
      </c>
      <c r="B35" s="23">
        <f>COUNTIF(C5:C30,A35)</f>
        <v>0</v>
      </c>
      <c r="C35" s="3"/>
    </row>
    <row r="36" spans="1:8" ht="18.75" x14ac:dyDescent="0.3">
      <c r="A36" s="23" t="s">
        <v>32</v>
      </c>
      <c r="B36" s="23">
        <f>COUNTIF(C5:C30,A36)</f>
        <v>0</v>
      </c>
      <c r="C36" s="3"/>
    </row>
    <row r="37" spans="1:8" ht="18.75" x14ac:dyDescent="0.3">
      <c r="A37" s="23" t="s">
        <v>31</v>
      </c>
      <c r="B37" s="23">
        <f>COUNTIF(C5:C30,A37)</f>
        <v>10</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sheetPr>
  <dimension ref="A1:C42"/>
  <sheetViews>
    <sheetView zoomScale="190" zoomScaleNormal="190" workbookViewId="0">
      <selection activeCell="C31" sqref="C31"/>
    </sheetView>
  </sheetViews>
  <sheetFormatPr defaultRowHeight="15" x14ac:dyDescent="0.25"/>
  <cols>
    <col min="1" max="1" width="24.85546875" customWidth="1"/>
    <col min="2" max="2" width="27.140625" customWidth="1"/>
    <col min="3" max="3" width="34.5703125" customWidth="1"/>
  </cols>
  <sheetData>
    <row r="1" spans="1:3" ht="49.5" customHeight="1" x14ac:dyDescent="0.3">
      <c r="C1" s="12" t="str">
        <f>'Порядок денний'!C1</f>
        <v>додаток №___ до протоколу                                    сорокова сесії Рахівської міської ради                         8-го скликання від 15.11.2023 р.</v>
      </c>
    </row>
    <row r="2" spans="1:3" x14ac:dyDescent="0.25">
      <c r="A2" s="45" t="s">
        <v>44</v>
      </c>
      <c r="B2" s="45"/>
      <c r="C2" s="45"/>
    </row>
    <row r="3" spans="1:3" ht="27" customHeight="1" x14ac:dyDescent="0.25">
      <c r="A3" s="46"/>
      <c r="B3" s="46"/>
      <c r="C3" s="46"/>
    </row>
    <row r="4" spans="1:3" ht="18.75" x14ac:dyDescent="0.3">
      <c r="A4" s="47" t="s">
        <v>0</v>
      </c>
      <c r="B4" s="48"/>
      <c r="C4" s="4" t="s">
        <v>34</v>
      </c>
    </row>
    <row r="5" spans="1:3" ht="18.75" x14ac:dyDescent="0.3">
      <c r="A5" s="43" t="s">
        <v>1</v>
      </c>
      <c r="B5" s="44"/>
      <c r="C5" s="2"/>
    </row>
    <row r="6" spans="1:3" ht="18.75" x14ac:dyDescent="0.3">
      <c r="A6" s="43" t="s">
        <v>2</v>
      </c>
      <c r="B6" s="44"/>
      <c r="C6" s="2"/>
    </row>
    <row r="7" spans="1:3" ht="18.75" x14ac:dyDescent="0.3">
      <c r="A7" s="43" t="s">
        <v>3</v>
      </c>
      <c r="B7" s="44"/>
      <c r="C7" s="2"/>
    </row>
    <row r="8" spans="1:3" ht="18.75" x14ac:dyDescent="0.3">
      <c r="A8" s="43" t="s">
        <v>4</v>
      </c>
      <c r="B8" s="44"/>
      <c r="C8" s="2"/>
    </row>
    <row r="9" spans="1:3" ht="18.75" x14ac:dyDescent="0.3">
      <c r="A9" s="43" t="s">
        <v>5</v>
      </c>
      <c r="B9" s="44"/>
      <c r="C9" s="2"/>
    </row>
    <row r="10" spans="1:3" ht="18.75" x14ac:dyDescent="0.3">
      <c r="A10" s="43" t="s">
        <v>6</v>
      </c>
      <c r="B10" s="44"/>
      <c r="C10" s="2"/>
    </row>
    <row r="11" spans="1:3" ht="18.75" x14ac:dyDescent="0.3">
      <c r="A11" s="43" t="s">
        <v>7</v>
      </c>
      <c r="B11" s="44"/>
      <c r="C11" s="2"/>
    </row>
    <row r="12" spans="1:3" ht="18.75" x14ac:dyDescent="0.3">
      <c r="A12" s="43" t="s">
        <v>8</v>
      </c>
      <c r="B12" s="44"/>
      <c r="C12" s="2"/>
    </row>
    <row r="13" spans="1:3" ht="18.75" x14ac:dyDescent="0.3">
      <c r="A13" s="43" t="s">
        <v>9</v>
      </c>
      <c r="B13" s="44"/>
      <c r="C13" s="2"/>
    </row>
    <row r="14" spans="1:3" ht="18.75" x14ac:dyDescent="0.3">
      <c r="A14" s="43" t="s">
        <v>10</v>
      </c>
      <c r="B14" s="44"/>
      <c r="C14" s="2"/>
    </row>
    <row r="15" spans="1:3" ht="18.75" x14ac:dyDescent="0.3">
      <c r="A15" s="43" t="s">
        <v>11</v>
      </c>
      <c r="B15" s="44"/>
      <c r="C15" s="2"/>
    </row>
    <row r="16" spans="1:3" ht="18.75" x14ac:dyDescent="0.3">
      <c r="A16" s="43" t="s">
        <v>12</v>
      </c>
      <c r="B16" s="44"/>
      <c r="C16" s="2"/>
    </row>
    <row r="17" spans="1:3" ht="18.75" x14ac:dyDescent="0.3">
      <c r="A17" s="43" t="s">
        <v>13</v>
      </c>
      <c r="B17" s="44"/>
      <c r="C17" s="2"/>
    </row>
    <row r="18" spans="1:3" ht="18.75" x14ac:dyDescent="0.3">
      <c r="A18" s="43" t="s">
        <v>14</v>
      </c>
      <c r="B18" s="44"/>
      <c r="C18" s="2"/>
    </row>
    <row r="19" spans="1:3" ht="18.75" x14ac:dyDescent="0.3">
      <c r="A19" s="43" t="s">
        <v>15</v>
      </c>
      <c r="B19" s="44"/>
      <c r="C19" s="2"/>
    </row>
    <row r="20" spans="1:3" ht="18.75" x14ac:dyDescent="0.3">
      <c r="A20" s="43" t="s">
        <v>16</v>
      </c>
      <c r="B20" s="44"/>
      <c r="C20" s="2"/>
    </row>
    <row r="21" spans="1:3" ht="18.75" x14ac:dyDescent="0.3">
      <c r="A21" s="43" t="s">
        <v>17</v>
      </c>
      <c r="B21" s="44"/>
      <c r="C21" s="2"/>
    </row>
    <row r="22" spans="1:3" ht="18.75" x14ac:dyDescent="0.3">
      <c r="A22" s="43" t="s">
        <v>18</v>
      </c>
      <c r="B22" s="44"/>
      <c r="C22" s="2"/>
    </row>
    <row r="23" spans="1:3" ht="18.75" x14ac:dyDescent="0.3">
      <c r="A23" s="43" t="s">
        <v>19</v>
      </c>
      <c r="B23" s="44"/>
      <c r="C23" s="2"/>
    </row>
    <row r="24" spans="1:3" ht="18.75" x14ac:dyDescent="0.3">
      <c r="A24" s="43" t="s">
        <v>20</v>
      </c>
      <c r="B24" s="44"/>
      <c r="C24" s="2"/>
    </row>
    <row r="25" spans="1:3" ht="18.75" x14ac:dyDescent="0.3">
      <c r="A25" s="43" t="s">
        <v>21</v>
      </c>
      <c r="B25" s="44"/>
      <c r="C25" s="2"/>
    </row>
    <row r="26" spans="1:3" ht="18.75" x14ac:dyDescent="0.3">
      <c r="A26" s="43" t="s">
        <v>22</v>
      </c>
      <c r="B26" s="44"/>
      <c r="C26" s="2"/>
    </row>
    <row r="27" spans="1:3" ht="18.75" x14ac:dyDescent="0.3">
      <c r="A27" s="43" t="s">
        <v>23</v>
      </c>
      <c r="B27" s="44"/>
      <c r="C27" s="2"/>
    </row>
    <row r="28" spans="1:3" ht="18.75" x14ac:dyDescent="0.3">
      <c r="A28" s="43" t="s">
        <v>24</v>
      </c>
      <c r="B28" s="44"/>
      <c r="C28" s="2"/>
    </row>
    <row r="29" spans="1:3" ht="18.75" x14ac:dyDescent="0.3">
      <c r="A29" s="43" t="s">
        <v>25</v>
      </c>
      <c r="B29" s="44"/>
      <c r="C29" s="2"/>
    </row>
    <row r="30" spans="1:3" ht="18.75" x14ac:dyDescent="0.3">
      <c r="A30" s="43" t="s">
        <v>26</v>
      </c>
      <c r="B30" s="44"/>
      <c r="C30" s="2"/>
    </row>
    <row r="31" spans="1:3" ht="18.75" x14ac:dyDescent="0.3">
      <c r="A31" s="43" t="s">
        <v>35</v>
      </c>
      <c r="B31" s="44"/>
      <c r="C31" s="2"/>
    </row>
    <row r="32" spans="1:3" ht="9" customHeight="1" x14ac:dyDescent="0.25">
      <c r="A32" s="3"/>
      <c r="B32" s="3"/>
      <c r="C32" s="3" t="s">
        <v>27</v>
      </c>
    </row>
    <row r="33" spans="1:3" ht="16.5" x14ac:dyDescent="0.25">
      <c r="A33" s="13" t="s">
        <v>28</v>
      </c>
      <c r="B33" s="14">
        <f>COUNTIF(C5:C31,A33)</f>
        <v>0</v>
      </c>
      <c r="C33" s="14" t="str">
        <f>IF(14&lt;=B33,"Рішення прийнято","Рішення не прийнято")</f>
        <v>Рішення не прийнято</v>
      </c>
    </row>
    <row r="34" spans="1:3" ht="16.5" x14ac:dyDescent="0.25">
      <c r="A34" s="15" t="s">
        <v>33</v>
      </c>
      <c r="B34" s="14">
        <f>COUNTIF(C5:C31,A34)</f>
        <v>0</v>
      </c>
      <c r="C34" s="16"/>
    </row>
    <row r="35" spans="1:3" ht="16.5" x14ac:dyDescent="0.25">
      <c r="A35" s="13" t="s">
        <v>29</v>
      </c>
      <c r="B35" s="14">
        <f>COUNTIF(C5:C31,A35)</f>
        <v>0</v>
      </c>
      <c r="C35" s="16"/>
    </row>
    <row r="36" spans="1:3" ht="16.5" x14ac:dyDescent="0.25">
      <c r="A36" s="13" t="s">
        <v>32</v>
      </c>
      <c r="B36" s="14">
        <f>COUNTIF(C5:C31,A36)</f>
        <v>0</v>
      </c>
      <c r="C36" s="16"/>
    </row>
    <row r="37" spans="1:3" ht="16.5" x14ac:dyDescent="0.25">
      <c r="A37" s="13" t="s">
        <v>31</v>
      </c>
      <c r="B37" s="14">
        <f>COUNTIF(C5:C31,A37)</f>
        <v>0</v>
      </c>
      <c r="C37" s="16"/>
    </row>
    <row r="38" spans="1:3" ht="18.75" x14ac:dyDescent="0.3">
      <c r="A38" s="5" t="s">
        <v>30</v>
      </c>
      <c r="B38" s="5"/>
      <c r="C38" s="8" t="str">
        <f>'Порядок денний'!C40</f>
        <v>Голомбіца О.О.</v>
      </c>
    </row>
    <row r="39" spans="1:3" ht="6" customHeight="1" x14ac:dyDescent="0.3">
      <c r="A39" s="5"/>
      <c r="B39" s="5"/>
      <c r="C39" s="8"/>
    </row>
    <row r="40" spans="1:3" ht="18.75" x14ac:dyDescent="0.3">
      <c r="A40" s="5" t="s">
        <v>36</v>
      </c>
      <c r="B40" s="5"/>
      <c r="C40" s="8" t="str">
        <f>'Порядок денний'!C42</f>
        <v>Пластун І.М.</v>
      </c>
    </row>
    <row r="41" spans="1:3" ht="5.25" customHeight="1" x14ac:dyDescent="0.3">
      <c r="A41" s="5"/>
      <c r="B41" s="5"/>
      <c r="C41" s="8"/>
    </row>
    <row r="42" spans="1:3" ht="18.75" x14ac:dyDescent="0.3">
      <c r="A42" s="5" t="s">
        <v>36</v>
      </c>
      <c r="B42" s="5"/>
      <c r="C42" s="8" t="str">
        <f>'Порядок денний'!C44</f>
        <v>Сливка В.М.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6" workbookViewId="0">
      <selection activeCell="C30" sqref="C30"/>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25">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76</v>
      </c>
      <c r="B2" s="53"/>
      <c r="C2" s="53"/>
    </row>
    <row r="3" spans="1:8" ht="84.75" customHeight="1" x14ac:dyDescent="0.25">
      <c r="A3" s="54"/>
      <c r="B3" s="54"/>
      <c r="C3" s="54"/>
    </row>
    <row r="4" spans="1:8" s="1" customFormat="1" ht="18.75" x14ac:dyDescent="0.3">
      <c r="A4" s="57" t="s">
        <v>0</v>
      </c>
      <c r="B4" s="58"/>
      <c r="C4" s="35" t="s">
        <v>34</v>
      </c>
    </row>
    <row r="5" spans="1:8" ht="18.75" x14ac:dyDescent="0.3">
      <c r="A5" s="55" t="s">
        <v>46</v>
      </c>
      <c r="B5" s="56"/>
      <c r="C5" s="59" t="s">
        <v>31</v>
      </c>
      <c r="F5" t="s">
        <v>28</v>
      </c>
    </row>
    <row r="6" spans="1:8" ht="18.75" x14ac:dyDescent="0.3">
      <c r="A6" s="55" t="s">
        <v>47</v>
      </c>
      <c r="B6" s="56"/>
      <c r="C6" s="60" t="s">
        <v>28</v>
      </c>
      <c r="F6" t="s">
        <v>33</v>
      </c>
      <c r="H6" t="s">
        <v>45</v>
      </c>
    </row>
    <row r="7" spans="1:8" ht="18.75" x14ac:dyDescent="0.3">
      <c r="A7" s="55" t="s">
        <v>2</v>
      </c>
      <c r="B7" s="56"/>
      <c r="C7" s="60" t="s">
        <v>31</v>
      </c>
      <c r="F7" t="s">
        <v>29</v>
      </c>
    </row>
    <row r="8" spans="1:8" ht="18.75" x14ac:dyDescent="0.3">
      <c r="A8" s="55" t="s">
        <v>3</v>
      </c>
      <c r="B8" s="56"/>
      <c r="C8" s="60" t="s">
        <v>28</v>
      </c>
      <c r="F8" t="s">
        <v>32</v>
      </c>
    </row>
    <row r="9" spans="1:8" ht="18.75" x14ac:dyDescent="0.3">
      <c r="A9" s="55" t="s">
        <v>48</v>
      </c>
      <c r="B9" s="56"/>
      <c r="C9" s="60" t="s">
        <v>28</v>
      </c>
      <c r="F9" t="s">
        <v>31</v>
      </c>
    </row>
    <row r="10" spans="1:8" ht="18.75" x14ac:dyDescent="0.3">
      <c r="A10" s="55" t="s">
        <v>59</v>
      </c>
      <c r="B10" s="56"/>
      <c r="C10" s="60" t="s">
        <v>28</v>
      </c>
    </row>
    <row r="11" spans="1:8" ht="18.75" x14ac:dyDescent="0.3">
      <c r="A11" s="55" t="s">
        <v>60</v>
      </c>
      <c r="B11" s="56"/>
      <c r="C11" s="60" t="s">
        <v>28</v>
      </c>
    </row>
    <row r="12" spans="1:8" ht="18.75" x14ac:dyDescent="0.3">
      <c r="A12" s="55" t="s">
        <v>8</v>
      </c>
      <c r="B12" s="56"/>
      <c r="C12" s="60" t="s">
        <v>28</v>
      </c>
    </row>
    <row r="13" spans="1:8" ht="18.75" x14ac:dyDescent="0.3">
      <c r="A13" s="55" t="s">
        <v>61</v>
      </c>
      <c r="B13" s="56"/>
      <c r="C13" s="60" t="s">
        <v>31</v>
      </c>
    </row>
    <row r="14" spans="1:8" ht="18.75" x14ac:dyDescent="0.3">
      <c r="A14" s="55" t="s">
        <v>49</v>
      </c>
      <c r="B14" s="56"/>
      <c r="C14" s="60" t="s">
        <v>31</v>
      </c>
    </row>
    <row r="15" spans="1:8" ht="18.75" x14ac:dyDescent="0.3">
      <c r="A15" s="36" t="s">
        <v>50</v>
      </c>
      <c r="B15" s="31"/>
      <c r="C15" s="60" t="s">
        <v>28</v>
      </c>
    </row>
    <row r="16" spans="1:8" ht="18.75" x14ac:dyDescent="0.3">
      <c r="A16" s="36" t="s">
        <v>51</v>
      </c>
      <c r="B16" s="31"/>
      <c r="C16" s="60" t="s">
        <v>31</v>
      </c>
    </row>
    <row r="17" spans="1:3" ht="18.75" x14ac:dyDescent="0.3">
      <c r="A17" s="36" t="s">
        <v>15</v>
      </c>
      <c r="B17" s="31"/>
      <c r="C17" s="60" t="s">
        <v>31</v>
      </c>
    </row>
    <row r="18" spans="1:3" ht="18.75" x14ac:dyDescent="0.3">
      <c r="A18" s="36" t="s">
        <v>18</v>
      </c>
      <c r="B18" s="31"/>
      <c r="C18" s="60" t="s">
        <v>28</v>
      </c>
    </row>
    <row r="19" spans="1:3" ht="18.75" x14ac:dyDescent="0.3">
      <c r="A19" s="36" t="s">
        <v>19</v>
      </c>
      <c r="B19" s="31"/>
      <c r="C19" s="60" t="s">
        <v>28</v>
      </c>
    </row>
    <row r="20" spans="1:3" ht="18.75" x14ac:dyDescent="0.3">
      <c r="A20" s="36" t="s">
        <v>21</v>
      </c>
      <c r="B20" s="31"/>
      <c r="C20" s="60" t="s">
        <v>28</v>
      </c>
    </row>
    <row r="21" spans="1:3" ht="18.75" x14ac:dyDescent="0.3">
      <c r="A21" s="36" t="s">
        <v>52</v>
      </c>
      <c r="B21" s="31"/>
      <c r="C21" s="60" t="s">
        <v>28</v>
      </c>
    </row>
    <row r="22" spans="1:3" ht="18.75" x14ac:dyDescent="0.3">
      <c r="A22" s="36" t="s">
        <v>22</v>
      </c>
      <c r="B22" s="31"/>
      <c r="C22" s="60" t="s">
        <v>28</v>
      </c>
    </row>
    <row r="23" spans="1:3" ht="18.75" x14ac:dyDescent="0.3">
      <c r="A23" s="36" t="s">
        <v>53</v>
      </c>
      <c r="B23" s="31"/>
      <c r="C23" s="60" t="s">
        <v>28</v>
      </c>
    </row>
    <row r="24" spans="1:3" ht="18.75" x14ac:dyDescent="0.3">
      <c r="A24" s="36" t="s">
        <v>54</v>
      </c>
      <c r="B24" s="31"/>
      <c r="C24" s="60" t="s">
        <v>31</v>
      </c>
    </row>
    <row r="25" spans="1:3" ht="18.75" x14ac:dyDescent="0.3">
      <c r="A25" s="32" t="s">
        <v>55</v>
      </c>
      <c r="B25" s="33"/>
      <c r="C25" s="60" t="s">
        <v>31</v>
      </c>
    </row>
    <row r="26" spans="1:3" ht="18.75" x14ac:dyDescent="0.3">
      <c r="A26" s="32" t="s">
        <v>56</v>
      </c>
      <c r="B26" s="33"/>
      <c r="C26" s="60" t="s">
        <v>31</v>
      </c>
    </row>
    <row r="27" spans="1:3" ht="18.75" x14ac:dyDescent="0.3">
      <c r="A27" s="36" t="s">
        <v>57</v>
      </c>
      <c r="B27" s="31"/>
      <c r="C27" s="60" t="s">
        <v>28</v>
      </c>
    </row>
    <row r="28" spans="1:3" ht="18.75" x14ac:dyDescent="0.3">
      <c r="A28" s="36" t="s">
        <v>24</v>
      </c>
      <c r="B28" s="31"/>
      <c r="C28" s="60" t="s">
        <v>28</v>
      </c>
    </row>
    <row r="29" spans="1:3" ht="18.75" x14ac:dyDescent="0.3">
      <c r="A29" s="34" t="s">
        <v>25</v>
      </c>
      <c r="B29" s="33"/>
      <c r="C29" s="60" t="s">
        <v>28</v>
      </c>
    </row>
    <row r="30" spans="1:3" ht="18.75" x14ac:dyDescent="0.3">
      <c r="A30" s="34" t="s">
        <v>58</v>
      </c>
      <c r="B30" s="33"/>
      <c r="C30" s="60" t="s">
        <v>31</v>
      </c>
    </row>
    <row r="31" spans="1:3" ht="18.75" x14ac:dyDescent="0.3">
      <c r="A31" s="37"/>
      <c r="B31" s="38"/>
      <c r="C31" s="29" t="s">
        <v>31</v>
      </c>
    </row>
    <row r="32" spans="1:3" x14ac:dyDescent="0.25">
      <c r="A32" s="22"/>
      <c r="B32" s="22"/>
      <c r="C32" s="3" t="s">
        <v>27</v>
      </c>
    </row>
    <row r="33" spans="1:8" ht="20.25" x14ac:dyDescent="0.3">
      <c r="A33" s="23" t="s">
        <v>28</v>
      </c>
      <c r="B33" s="23">
        <f>COUNTIF(C5:C30,A33)</f>
        <v>16</v>
      </c>
      <c r="C33" s="7" t="str">
        <f>IF(14&lt;=B33,"Рішення прийнято","Рішення не прийнято")</f>
        <v>Рішення прийнято</v>
      </c>
    </row>
    <row r="34" spans="1:8" ht="18.75" x14ac:dyDescent="0.3">
      <c r="A34" s="25" t="s">
        <v>33</v>
      </c>
      <c r="B34" s="23">
        <f>COUNTIF(C5:C30,A34)</f>
        <v>0</v>
      </c>
      <c r="C34" s="3"/>
    </row>
    <row r="35" spans="1:8" ht="18.75" x14ac:dyDescent="0.3">
      <c r="A35" s="23" t="s">
        <v>29</v>
      </c>
      <c r="B35" s="23">
        <f>COUNTIF(C5:C30,A35)</f>
        <v>0</v>
      </c>
      <c r="C35" s="3"/>
    </row>
    <row r="36" spans="1:8" ht="18.75" x14ac:dyDescent="0.3">
      <c r="A36" s="23" t="s">
        <v>32</v>
      </c>
      <c r="B36" s="23">
        <f>COUNTIF(C5:C30,A36)</f>
        <v>0</v>
      </c>
      <c r="C36" s="3"/>
    </row>
    <row r="37" spans="1:8" ht="18.75" x14ac:dyDescent="0.3">
      <c r="A37" s="23" t="s">
        <v>31</v>
      </c>
      <c r="B37" s="23">
        <f>COUNTIF(C5:C30,A37)</f>
        <v>10</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0" sqref="C30"/>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25">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77</v>
      </c>
      <c r="B2" s="53"/>
      <c r="C2" s="53"/>
    </row>
    <row r="3" spans="1:8" ht="84.75" customHeight="1" x14ac:dyDescent="0.25">
      <c r="A3" s="54"/>
      <c r="B3" s="54"/>
      <c r="C3" s="54"/>
    </row>
    <row r="4" spans="1:8" s="1" customFormat="1" ht="18.75" x14ac:dyDescent="0.3">
      <c r="A4" s="57" t="s">
        <v>0</v>
      </c>
      <c r="B4" s="58"/>
      <c r="C4" s="35" t="s">
        <v>34</v>
      </c>
    </row>
    <row r="5" spans="1:8" ht="18.75" x14ac:dyDescent="0.3">
      <c r="A5" s="55" t="s">
        <v>46</v>
      </c>
      <c r="B5" s="56"/>
      <c r="C5" s="59" t="s">
        <v>31</v>
      </c>
      <c r="F5" t="s">
        <v>28</v>
      </c>
    </row>
    <row r="6" spans="1:8" ht="18.75" x14ac:dyDescent="0.3">
      <c r="A6" s="55" t="s">
        <v>47</v>
      </c>
      <c r="B6" s="56"/>
      <c r="C6" s="60" t="s">
        <v>28</v>
      </c>
      <c r="F6" t="s">
        <v>33</v>
      </c>
      <c r="H6" t="s">
        <v>45</v>
      </c>
    </row>
    <row r="7" spans="1:8" ht="18.75" x14ac:dyDescent="0.3">
      <c r="A7" s="55" t="s">
        <v>2</v>
      </c>
      <c r="B7" s="56"/>
      <c r="C7" s="60" t="s">
        <v>31</v>
      </c>
      <c r="F7" t="s">
        <v>29</v>
      </c>
    </row>
    <row r="8" spans="1:8" ht="18.75" x14ac:dyDescent="0.3">
      <c r="A8" s="55" t="s">
        <v>3</v>
      </c>
      <c r="B8" s="56"/>
      <c r="C8" s="60" t="s">
        <v>28</v>
      </c>
      <c r="F8" t="s">
        <v>32</v>
      </c>
    </row>
    <row r="9" spans="1:8" ht="18.75" x14ac:dyDescent="0.3">
      <c r="A9" s="55" t="s">
        <v>48</v>
      </c>
      <c r="B9" s="56"/>
      <c r="C9" s="60" t="s">
        <v>28</v>
      </c>
      <c r="F9" t="s">
        <v>31</v>
      </c>
    </row>
    <row r="10" spans="1:8" ht="18.75" x14ac:dyDescent="0.3">
      <c r="A10" s="55" t="s">
        <v>59</v>
      </c>
      <c r="B10" s="56"/>
      <c r="C10" s="60" t="s">
        <v>28</v>
      </c>
    </row>
    <row r="11" spans="1:8" ht="18.75" x14ac:dyDescent="0.3">
      <c r="A11" s="55" t="s">
        <v>60</v>
      </c>
      <c r="B11" s="56"/>
      <c r="C11" s="60" t="s">
        <v>28</v>
      </c>
    </row>
    <row r="12" spans="1:8" ht="18.75" x14ac:dyDescent="0.3">
      <c r="A12" s="55" t="s">
        <v>8</v>
      </c>
      <c r="B12" s="56"/>
      <c r="C12" s="60" t="s">
        <v>28</v>
      </c>
    </row>
    <row r="13" spans="1:8" ht="18.75" x14ac:dyDescent="0.3">
      <c r="A13" s="55" t="s">
        <v>61</v>
      </c>
      <c r="B13" s="56"/>
      <c r="C13" s="60" t="s">
        <v>31</v>
      </c>
    </row>
    <row r="14" spans="1:8" ht="18.75" x14ac:dyDescent="0.3">
      <c r="A14" s="55" t="s">
        <v>49</v>
      </c>
      <c r="B14" s="56"/>
      <c r="C14" s="60" t="s">
        <v>31</v>
      </c>
    </row>
    <row r="15" spans="1:8" ht="18.75" x14ac:dyDescent="0.3">
      <c r="A15" s="36" t="s">
        <v>50</v>
      </c>
      <c r="B15" s="31"/>
      <c r="C15" s="60" t="s">
        <v>28</v>
      </c>
    </row>
    <row r="16" spans="1:8" ht="18.75" x14ac:dyDescent="0.3">
      <c r="A16" s="36" t="s">
        <v>51</v>
      </c>
      <c r="B16" s="31"/>
      <c r="C16" s="60" t="s">
        <v>31</v>
      </c>
    </row>
    <row r="17" spans="1:3" ht="18.75" x14ac:dyDescent="0.3">
      <c r="A17" s="36" t="s">
        <v>15</v>
      </c>
      <c r="B17" s="31"/>
      <c r="C17" s="60" t="s">
        <v>31</v>
      </c>
    </row>
    <row r="18" spans="1:3" ht="18.75" x14ac:dyDescent="0.3">
      <c r="A18" s="36" t="s">
        <v>18</v>
      </c>
      <c r="B18" s="31"/>
      <c r="C18" s="60" t="s">
        <v>28</v>
      </c>
    </row>
    <row r="19" spans="1:3" ht="18.75" x14ac:dyDescent="0.3">
      <c r="A19" s="36" t="s">
        <v>19</v>
      </c>
      <c r="B19" s="31"/>
      <c r="C19" s="60" t="s">
        <v>28</v>
      </c>
    </row>
    <row r="20" spans="1:3" ht="18.75" x14ac:dyDescent="0.3">
      <c r="A20" s="36" t="s">
        <v>21</v>
      </c>
      <c r="B20" s="31"/>
      <c r="C20" s="60" t="s">
        <v>28</v>
      </c>
    </row>
    <row r="21" spans="1:3" ht="18.75" x14ac:dyDescent="0.3">
      <c r="A21" s="36" t="s">
        <v>52</v>
      </c>
      <c r="B21" s="31"/>
      <c r="C21" s="60" t="s">
        <v>28</v>
      </c>
    </row>
    <row r="22" spans="1:3" ht="18.75" x14ac:dyDescent="0.3">
      <c r="A22" s="36" t="s">
        <v>22</v>
      </c>
      <c r="B22" s="31"/>
      <c r="C22" s="60" t="s">
        <v>28</v>
      </c>
    </row>
    <row r="23" spans="1:3" ht="18.75" x14ac:dyDescent="0.3">
      <c r="A23" s="36" t="s">
        <v>53</v>
      </c>
      <c r="B23" s="31"/>
      <c r="C23" s="60" t="s">
        <v>28</v>
      </c>
    </row>
    <row r="24" spans="1:3" ht="18.75" x14ac:dyDescent="0.3">
      <c r="A24" s="36" t="s">
        <v>54</v>
      </c>
      <c r="B24" s="31"/>
      <c r="C24" s="60" t="s">
        <v>31</v>
      </c>
    </row>
    <row r="25" spans="1:3" ht="18.75" x14ac:dyDescent="0.3">
      <c r="A25" s="32" t="s">
        <v>55</v>
      </c>
      <c r="B25" s="33"/>
      <c r="C25" s="60" t="s">
        <v>31</v>
      </c>
    </row>
    <row r="26" spans="1:3" ht="18.75" x14ac:dyDescent="0.3">
      <c r="A26" s="32" t="s">
        <v>56</v>
      </c>
      <c r="B26" s="33"/>
      <c r="C26" s="60" t="s">
        <v>31</v>
      </c>
    </row>
    <row r="27" spans="1:3" ht="18.75" x14ac:dyDescent="0.3">
      <c r="A27" s="36" t="s">
        <v>57</v>
      </c>
      <c r="B27" s="31"/>
      <c r="C27" s="60" t="s">
        <v>28</v>
      </c>
    </row>
    <row r="28" spans="1:3" ht="18.75" x14ac:dyDescent="0.3">
      <c r="A28" s="36" t="s">
        <v>24</v>
      </c>
      <c r="B28" s="31"/>
      <c r="C28" s="60" t="s">
        <v>28</v>
      </c>
    </row>
    <row r="29" spans="1:3" ht="18.75" x14ac:dyDescent="0.3">
      <c r="A29" s="34" t="s">
        <v>25</v>
      </c>
      <c r="B29" s="33"/>
      <c r="C29" s="60" t="s">
        <v>28</v>
      </c>
    </row>
    <row r="30" spans="1:3" ht="18.75" x14ac:dyDescent="0.3">
      <c r="A30" s="34" t="s">
        <v>58</v>
      </c>
      <c r="B30" s="33"/>
      <c r="C30" s="60" t="s">
        <v>31</v>
      </c>
    </row>
    <row r="31" spans="1:3" ht="18.75" x14ac:dyDescent="0.3">
      <c r="A31" s="37"/>
      <c r="B31" s="38"/>
      <c r="C31" s="29" t="s">
        <v>31</v>
      </c>
    </row>
    <row r="32" spans="1:3" x14ac:dyDescent="0.25">
      <c r="A32" s="22"/>
      <c r="B32" s="22"/>
      <c r="C32" s="3" t="s">
        <v>27</v>
      </c>
    </row>
    <row r="33" spans="1:8" ht="20.25" x14ac:dyDescent="0.3">
      <c r="A33" s="23" t="s">
        <v>28</v>
      </c>
      <c r="B33" s="23">
        <f>COUNTIF(C5:C30,A33)</f>
        <v>16</v>
      </c>
      <c r="C33" s="7" t="str">
        <f>IF(14&lt;=B33,"Рішення прийнято","Рішення не прийнято")</f>
        <v>Рішення прийнято</v>
      </c>
    </row>
    <row r="34" spans="1:8" ht="18.75" x14ac:dyDescent="0.3">
      <c r="A34" s="25" t="s">
        <v>33</v>
      </c>
      <c r="B34" s="23">
        <f>COUNTIF(C5:C30,A34)</f>
        <v>0</v>
      </c>
      <c r="C34" s="3"/>
    </row>
    <row r="35" spans="1:8" ht="18.75" x14ac:dyDescent="0.3">
      <c r="A35" s="23" t="s">
        <v>29</v>
      </c>
      <c r="B35" s="23">
        <f>COUNTIF(C5:C30,A35)</f>
        <v>0</v>
      </c>
      <c r="C35" s="3"/>
    </row>
    <row r="36" spans="1:8" ht="18.75" x14ac:dyDescent="0.3">
      <c r="A36" s="23" t="s">
        <v>32</v>
      </c>
      <c r="B36" s="23">
        <f>COUNTIF(C5:C30,A36)</f>
        <v>0</v>
      </c>
      <c r="C36" s="3"/>
    </row>
    <row r="37" spans="1:8" ht="18.75" x14ac:dyDescent="0.3">
      <c r="A37" s="23" t="s">
        <v>31</v>
      </c>
      <c r="B37" s="23">
        <f>COUNTIF(C5:C30,A37)</f>
        <v>10</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0" sqref="C30"/>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25">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78</v>
      </c>
      <c r="B2" s="53"/>
      <c r="C2" s="53"/>
    </row>
    <row r="3" spans="1:8" ht="84.75" customHeight="1" x14ac:dyDescent="0.25">
      <c r="A3" s="54"/>
      <c r="B3" s="54"/>
      <c r="C3" s="54"/>
    </row>
    <row r="4" spans="1:8" s="1" customFormat="1" ht="18.75" x14ac:dyDescent="0.3">
      <c r="A4" s="57" t="s">
        <v>0</v>
      </c>
      <c r="B4" s="58"/>
      <c r="C4" s="35" t="s">
        <v>34</v>
      </c>
    </row>
    <row r="5" spans="1:8" ht="18.75" x14ac:dyDescent="0.3">
      <c r="A5" s="55" t="s">
        <v>46</v>
      </c>
      <c r="B5" s="56"/>
      <c r="C5" s="59" t="s">
        <v>31</v>
      </c>
      <c r="F5" t="s">
        <v>28</v>
      </c>
    </row>
    <row r="6" spans="1:8" ht="18.75" x14ac:dyDescent="0.3">
      <c r="A6" s="55" t="s">
        <v>47</v>
      </c>
      <c r="B6" s="56"/>
      <c r="C6" s="60" t="s">
        <v>28</v>
      </c>
      <c r="F6" t="s">
        <v>33</v>
      </c>
      <c r="H6" t="s">
        <v>45</v>
      </c>
    </row>
    <row r="7" spans="1:8" ht="18.75" x14ac:dyDescent="0.3">
      <c r="A7" s="55" t="s">
        <v>2</v>
      </c>
      <c r="B7" s="56"/>
      <c r="C7" s="60" t="s">
        <v>31</v>
      </c>
      <c r="F7" t="s">
        <v>29</v>
      </c>
    </row>
    <row r="8" spans="1:8" ht="18.75" x14ac:dyDescent="0.3">
      <c r="A8" s="55" t="s">
        <v>3</v>
      </c>
      <c r="B8" s="56"/>
      <c r="C8" s="60" t="s">
        <v>28</v>
      </c>
      <c r="F8" t="s">
        <v>32</v>
      </c>
    </row>
    <row r="9" spans="1:8" ht="18.75" x14ac:dyDescent="0.3">
      <c r="A9" s="55" t="s">
        <v>48</v>
      </c>
      <c r="B9" s="56"/>
      <c r="C9" s="60" t="s">
        <v>28</v>
      </c>
      <c r="F9" t="s">
        <v>31</v>
      </c>
    </row>
    <row r="10" spans="1:8" ht="18.75" x14ac:dyDescent="0.3">
      <c r="A10" s="55" t="s">
        <v>59</v>
      </c>
      <c r="B10" s="56"/>
      <c r="C10" s="60" t="s">
        <v>28</v>
      </c>
    </row>
    <row r="11" spans="1:8" ht="18.75" x14ac:dyDescent="0.3">
      <c r="A11" s="55" t="s">
        <v>60</v>
      </c>
      <c r="B11" s="56"/>
      <c r="C11" s="60" t="s">
        <v>28</v>
      </c>
    </row>
    <row r="12" spans="1:8" ht="18.75" x14ac:dyDescent="0.3">
      <c r="A12" s="55" t="s">
        <v>8</v>
      </c>
      <c r="B12" s="56"/>
      <c r="C12" s="60" t="s">
        <v>28</v>
      </c>
    </row>
    <row r="13" spans="1:8" ht="18.75" x14ac:dyDescent="0.3">
      <c r="A13" s="55" t="s">
        <v>61</v>
      </c>
      <c r="B13" s="56"/>
      <c r="C13" s="60" t="s">
        <v>31</v>
      </c>
    </row>
    <row r="14" spans="1:8" ht="18.75" x14ac:dyDescent="0.3">
      <c r="A14" s="55" t="s">
        <v>49</v>
      </c>
      <c r="B14" s="56"/>
      <c r="C14" s="60" t="s">
        <v>31</v>
      </c>
    </row>
    <row r="15" spans="1:8" ht="18.75" x14ac:dyDescent="0.3">
      <c r="A15" s="36" t="s">
        <v>50</v>
      </c>
      <c r="B15" s="31"/>
      <c r="C15" s="60" t="s">
        <v>28</v>
      </c>
    </row>
    <row r="16" spans="1:8" ht="18.75" x14ac:dyDescent="0.3">
      <c r="A16" s="36" t="s">
        <v>51</v>
      </c>
      <c r="B16" s="31"/>
      <c r="C16" s="60" t="s">
        <v>31</v>
      </c>
    </row>
    <row r="17" spans="1:3" ht="18.75" x14ac:dyDescent="0.3">
      <c r="A17" s="36" t="s">
        <v>15</v>
      </c>
      <c r="B17" s="31"/>
      <c r="C17" s="60" t="s">
        <v>31</v>
      </c>
    </row>
    <row r="18" spans="1:3" ht="18.75" x14ac:dyDescent="0.3">
      <c r="A18" s="36" t="s">
        <v>18</v>
      </c>
      <c r="B18" s="31"/>
      <c r="C18" s="60" t="s">
        <v>28</v>
      </c>
    </row>
    <row r="19" spans="1:3" ht="18.75" x14ac:dyDescent="0.3">
      <c r="A19" s="36" t="s">
        <v>19</v>
      </c>
      <c r="B19" s="31"/>
      <c r="C19" s="60" t="s">
        <v>28</v>
      </c>
    </row>
    <row r="20" spans="1:3" ht="18.75" x14ac:dyDescent="0.3">
      <c r="A20" s="36" t="s">
        <v>21</v>
      </c>
      <c r="B20" s="31"/>
      <c r="C20" s="60" t="s">
        <v>28</v>
      </c>
    </row>
    <row r="21" spans="1:3" ht="18.75" x14ac:dyDescent="0.3">
      <c r="A21" s="36" t="s">
        <v>52</v>
      </c>
      <c r="B21" s="31"/>
      <c r="C21" s="60" t="s">
        <v>28</v>
      </c>
    </row>
    <row r="22" spans="1:3" ht="18.75" x14ac:dyDescent="0.3">
      <c r="A22" s="36" t="s">
        <v>22</v>
      </c>
      <c r="B22" s="31"/>
      <c r="C22" s="60" t="s">
        <v>28</v>
      </c>
    </row>
    <row r="23" spans="1:3" ht="18.75" x14ac:dyDescent="0.3">
      <c r="A23" s="36" t="s">
        <v>53</v>
      </c>
      <c r="B23" s="31"/>
      <c r="C23" s="60" t="s">
        <v>28</v>
      </c>
    </row>
    <row r="24" spans="1:3" ht="18.75" x14ac:dyDescent="0.3">
      <c r="A24" s="36" t="s">
        <v>54</v>
      </c>
      <c r="B24" s="31"/>
      <c r="C24" s="60" t="s">
        <v>31</v>
      </c>
    </row>
    <row r="25" spans="1:3" ht="18.75" x14ac:dyDescent="0.3">
      <c r="A25" s="32" t="s">
        <v>55</v>
      </c>
      <c r="B25" s="33"/>
      <c r="C25" s="60" t="s">
        <v>31</v>
      </c>
    </row>
    <row r="26" spans="1:3" ht="18.75" x14ac:dyDescent="0.3">
      <c r="A26" s="32" t="s">
        <v>56</v>
      </c>
      <c r="B26" s="33"/>
      <c r="C26" s="60" t="s">
        <v>31</v>
      </c>
    </row>
    <row r="27" spans="1:3" ht="18.75" x14ac:dyDescent="0.3">
      <c r="A27" s="36" t="s">
        <v>57</v>
      </c>
      <c r="B27" s="31"/>
      <c r="C27" s="60" t="s">
        <v>28</v>
      </c>
    </row>
    <row r="28" spans="1:3" ht="18.75" x14ac:dyDescent="0.3">
      <c r="A28" s="36" t="s">
        <v>24</v>
      </c>
      <c r="B28" s="31"/>
      <c r="C28" s="60" t="s">
        <v>28</v>
      </c>
    </row>
    <row r="29" spans="1:3" ht="18.75" x14ac:dyDescent="0.3">
      <c r="A29" s="34" t="s">
        <v>25</v>
      </c>
      <c r="B29" s="33"/>
      <c r="C29" s="60" t="s">
        <v>28</v>
      </c>
    </row>
    <row r="30" spans="1:3" ht="18.75" x14ac:dyDescent="0.3">
      <c r="A30" s="34" t="s">
        <v>58</v>
      </c>
      <c r="B30" s="33"/>
      <c r="C30" s="60" t="s">
        <v>31</v>
      </c>
    </row>
    <row r="31" spans="1:3" ht="18.75" x14ac:dyDescent="0.3">
      <c r="A31" s="37"/>
      <c r="B31" s="38"/>
      <c r="C31" s="29" t="s">
        <v>31</v>
      </c>
    </row>
    <row r="32" spans="1:3" x14ac:dyDescent="0.25">
      <c r="A32" s="22"/>
      <c r="B32" s="22"/>
      <c r="C32" s="3" t="s">
        <v>27</v>
      </c>
    </row>
    <row r="33" spans="1:8" ht="20.25" x14ac:dyDescent="0.3">
      <c r="A33" s="23" t="s">
        <v>28</v>
      </c>
      <c r="B33" s="23">
        <f>COUNTIF(C5:C30,A33)</f>
        <v>16</v>
      </c>
      <c r="C33" s="7" t="str">
        <f>IF(14&lt;=B33,"Рішення прийнято","Рішення не прийнято")</f>
        <v>Рішення прийнято</v>
      </c>
    </row>
    <row r="34" spans="1:8" ht="18.75" x14ac:dyDescent="0.3">
      <c r="A34" s="25" t="s">
        <v>33</v>
      </c>
      <c r="B34" s="23">
        <f>COUNTIF(C5:C30,A34)</f>
        <v>0</v>
      </c>
      <c r="C34" s="3"/>
    </row>
    <row r="35" spans="1:8" ht="18.75" x14ac:dyDescent="0.3">
      <c r="A35" s="23" t="s">
        <v>29</v>
      </c>
      <c r="B35" s="23">
        <f>COUNTIF(C5:C30,A35)</f>
        <v>0</v>
      </c>
      <c r="C35" s="3"/>
    </row>
    <row r="36" spans="1:8" ht="18.75" x14ac:dyDescent="0.3">
      <c r="A36" s="23" t="s">
        <v>32</v>
      </c>
      <c r="B36" s="23">
        <f>COUNTIF(C5:C30,A36)</f>
        <v>0</v>
      </c>
      <c r="C36" s="3"/>
    </row>
    <row r="37" spans="1:8" ht="18.75" x14ac:dyDescent="0.3">
      <c r="A37" s="23" t="s">
        <v>31</v>
      </c>
      <c r="B37" s="23">
        <f>COUNTIF(C5:C30,A37)</f>
        <v>10</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0" sqref="C30"/>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25">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79</v>
      </c>
      <c r="B2" s="53"/>
      <c r="C2" s="53"/>
    </row>
    <row r="3" spans="1:8" ht="84.75" customHeight="1" x14ac:dyDescent="0.25">
      <c r="A3" s="54"/>
      <c r="B3" s="54"/>
      <c r="C3" s="54"/>
    </row>
    <row r="4" spans="1:8" s="1" customFormat="1" ht="18.75" x14ac:dyDescent="0.3">
      <c r="A4" s="57" t="s">
        <v>0</v>
      </c>
      <c r="B4" s="58"/>
      <c r="C4" s="35" t="s">
        <v>34</v>
      </c>
    </row>
    <row r="5" spans="1:8" ht="18.75" x14ac:dyDescent="0.3">
      <c r="A5" s="55" t="s">
        <v>46</v>
      </c>
      <c r="B5" s="56"/>
      <c r="C5" s="59" t="s">
        <v>31</v>
      </c>
      <c r="F5" t="s">
        <v>28</v>
      </c>
    </row>
    <row r="6" spans="1:8" ht="18.75" x14ac:dyDescent="0.3">
      <c r="A6" s="55" t="s">
        <v>47</v>
      </c>
      <c r="B6" s="56"/>
      <c r="C6" s="60" t="s">
        <v>28</v>
      </c>
      <c r="F6" t="s">
        <v>33</v>
      </c>
      <c r="H6" t="s">
        <v>45</v>
      </c>
    </row>
    <row r="7" spans="1:8" ht="18.75" x14ac:dyDescent="0.3">
      <c r="A7" s="55" t="s">
        <v>2</v>
      </c>
      <c r="B7" s="56"/>
      <c r="C7" s="60" t="s">
        <v>31</v>
      </c>
      <c r="F7" t="s">
        <v>29</v>
      </c>
    </row>
    <row r="8" spans="1:8" ht="18.75" x14ac:dyDescent="0.3">
      <c r="A8" s="55" t="s">
        <v>3</v>
      </c>
      <c r="B8" s="56"/>
      <c r="C8" s="60" t="s">
        <v>28</v>
      </c>
      <c r="F8" t="s">
        <v>32</v>
      </c>
    </row>
    <row r="9" spans="1:8" ht="18.75" x14ac:dyDescent="0.3">
      <c r="A9" s="55" t="s">
        <v>48</v>
      </c>
      <c r="B9" s="56"/>
      <c r="C9" s="60" t="s">
        <v>28</v>
      </c>
      <c r="F9" t="s">
        <v>31</v>
      </c>
    </row>
    <row r="10" spans="1:8" ht="18.75" x14ac:dyDescent="0.3">
      <c r="A10" s="55" t="s">
        <v>59</v>
      </c>
      <c r="B10" s="56"/>
      <c r="C10" s="60" t="s">
        <v>28</v>
      </c>
    </row>
    <row r="11" spans="1:8" ht="18.75" x14ac:dyDescent="0.3">
      <c r="A11" s="55" t="s">
        <v>60</v>
      </c>
      <c r="B11" s="56"/>
      <c r="C11" s="60" t="s">
        <v>28</v>
      </c>
    </row>
    <row r="12" spans="1:8" ht="18.75" x14ac:dyDescent="0.3">
      <c r="A12" s="55" t="s">
        <v>8</v>
      </c>
      <c r="B12" s="56"/>
      <c r="C12" s="60" t="s">
        <v>28</v>
      </c>
    </row>
    <row r="13" spans="1:8" ht="18.75" x14ac:dyDescent="0.3">
      <c r="A13" s="55" t="s">
        <v>61</v>
      </c>
      <c r="B13" s="56"/>
      <c r="C13" s="60" t="s">
        <v>31</v>
      </c>
    </row>
    <row r="14" spans="1:8" ht="18.75" x14ac:dyDescent="0.3">
      <c r="A14" s="55" t="s">
        <v>49</v>
      </c>
      <c r="B14" s="56"/>
      <c r="C14" s="60" t="s">
        <v>31</v>
      </c>
    </row>
    <row r="15" spans="1:8" ht="18.75" x14ac:dyDescent="0.3">
      <c r="A15" s="36" t="s">
        <v>50</v>
      </c>
      <c r="B15" s="31"/>
      <c r="C15" s="60" t="s">
        <v>28</v>
      </c>
    </row>
    <row r="16" spans="1:8" ht="18.75" x14ac:dyDescent="0.3">
      <c r="A16" s="36" t="s">
        <v>51</v>
      </c>
      <c r="B16" s="31"/>
      <c r="C16" s="60" t="s">
        <v>31</v>
      </c>
    </row>
    <row r="17" spans="1:3" ht="18.75" x14ac:dyDescent="0.3">
      <c r="A17" s="36" t="s">
        <v>15</v>
      </c>
      <c r="B17" s="31"/>
      <c r="C17" s="60" t="s">
        <v>31</v>
      </c>
    </row>
    <row r="18" spans="1:3" ht="18.75" x14ac:dyDescent="0.3">
      <c r="A18" s="36" t="s">
        <v>18</v>
      </c>
      <c r="B18" s="31"/>
      <c r="C18" s="60" t="s">
        <v>28</v>
      </c>
    </row>
    <row r="19" spans="1:3" ht="18.75" x14ac:dyDescent="0.3">
      <c r="A19" s="36" t="s">
        <v>19</v>
      </c>
      <c r="B19" s="31"/>
      <c r="C19" s="60" t="s">
        <v>28</v>
      </c>
    </row>
    <row r="20" spans="1:3" ht="18.75" x14ac:dyDescent="0.3">
      <c r="A20" s="36" t="s">
        <v>21</v>
      </c>
      <c r="B20" s="31"/>
      <c r="C20" s="60" t="s">
        <v>28</v>
      </c>
    </row>
    <row r="21" spans="1:3" ht="18.75" x14ac:dyDescent="0.3">
      <c r="A21" s="36" t="s">
        <v>52</v>
      </c>
      <c r="B21" s="31"/>
      <c r="C21" s="60" t="s">
        <v>28</v>
      </c>
    </row>
    <row r="22" spans="1:3" ht="18.75" x14ac:dyDescent="0.3">
      <c r="A22" s="36" t="s">
        <v>22</v>
      </c>
      <c r="B22" s="31"/>
      <c r="C22" s="60" t="s">
        <v>28</v>
      </c>
    </row>
    <row r="23" spans="1:3" ht="18.75" x14ac:dyDescent="0.3">
      <c r="A23" s="36" t="s">
        <v>53</v>
      </c>
      <c r="B23" s="31"/>
      <c r="C23" s="60" t="s">
        <v>28</v>
      </c>
    </row>
    <row r="24" spans="1:3" ht="18.75" x14ac:dyDescent="0.3">
      <c r="A24" s="36" t="s">
        <v>54</v>
      </c>
      <c r="B24" s="31"/>
      <c r="C24" s="60" t="s">
        <v>31</v>
      </c>
    </row>
    <row r="25" spans="1:3" ht="18.75" x14ac:dyDescent="0.3">
      <c r="A25" s="32" t="s">
        <v>55</v>
      </c>
      <c r="B25" s="33"/>
      <c r="C25" s="60" t="s">
        <v>31</v>
      </c>
    </row>
    <row r="26" spans="1:3" ht="18.75" x14ac:dyDescent="0.3">
      <c r="A26" s="32" t="s">
        <v>56</v>
      </c>
      <c r="B26" s="33"/>
      <c r="C26" s="60" t="s">
        <v>31</v>
      </c>
    </row>
    <row r="27" spans="1:3" ht="18.75" x14ac:dyDescent="0.3">
      <c r="A27" s="36" t="s">
        <v>57</v>
      </c>
      <c r="B27" s="31"/>
      <c r="C27" s="60" t="s">
        <v>28</v>
      </c>
    </row>
    <row r="28" spans="1:3" ht="18.75" x14ac:dyDescent="0.3">
      <c r="A28" s="36" t="s">
        <v>24</v>
      </c>
      <c r="B28" s="31"/>
      <c r="C28" s="60" t="s">
        <v>28</v>
      </c>
    </row>
    <row r="29" spans="1:3" ht="18.75" x14ac:dyDescent="0.3">
      <c r="A29" s="34" t="s">
        <v>25</v>
      </c>
      <c r="B29" s="33"/>
      <c r="C29" s="60" t="s">
        <v>28</v>
      </c>
    </row>
    <row r="30" spans="1:3" ht="18.75" x14ac:dyDescent="0.3">
      <c r="A30" s="34" t="s">
        <v>58</v>
      </c>
      <c r="B30" s="33"/>
      <c r="C30" s="60" t="s">
        <v>31</v>
      </c>
    </row>
    <row r="31" spans="1:3" ht="18.75" x14ac:dyDescent="0.3">
      <c r="A31" s="37"/>
      <c r="B31" s="38"/>
      <c r="C31" s="29" t="s">
        <v>31</v>
      </c>
    </row>
    <row r="32" spans="1:3" x14ac:dyDescent="0.25">
      <c r="A32" s="22"/>
      <c r="B32" s="22"/>
      <c r="C32" s="3" t="s">
        <v>27</v>
      </c>
    </row>
    <row r="33" spans="1:8" ht="20.25" x14ac:dyDescent="0.3">
      <c r="A33" s="23" t="s">
        <v>28</v>
      </c>
      <c r="B33" s="23">
        <f>COUNTIF(C5:C30,A33)</f>
        <v>16</v>
      </c>
      <c r="C33" s="7" t="str">
        <f>IF(14&lt;=B33,"Рішення прийнято","Рішення не прийнято")</f>
        <v>Рішення прийнято</v>
      </c>
    </row>
    <row r="34" spans="1:8" ht="18.75" x14ac:dyDescent="0.3">
      <c r="A34" s="25" t="s">
        <v>33</v>
      </c>
      <c r="B34" s="23">
        <f>COUNTIF(C5:C30,A34)</f>
        <v>0</v>
      </c>
      <c r="C34" s="3"/>
    </row>
    <row r="35" spans="1:8" ht="18.75" x14ac:dyDescent="0.3">
      <c r="A35" s="23" t="s">
        <v>29</v>
      </c>
      <c r="B35" s="23">
        <f>COUNTIF(C5:C30,A35)</f>
        <v>0</v>
      </c>
      <c r="C35" s="3"/>
    </row>
    <row r="36" spans="1:8" ht="18.75" x14ac:dyDescent="0.3">
      <c r="A36" s="23" t="s">
        <v>32</v>
      </c>
      <c r="B36" s="23">
        <f>COUNTIF(C5:C30,A36)</f>
        <v>0</v>
      </c>
      <c r="C36" s="3"/>
    </row>
    <row r="37" spans="1:8" ht="18.75" x14ac:dyDescent="0.3">
      <c r="A37" s="23" t="s">
        <v>31</v>
      </c>
      <c r="B37" s="23">
        <f>COUNTIF(C5:C30,A37)</f>
        <v>10</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C30" sqref="C30"/>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25">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80</v>
      </c>
      <c r="B2" s="53"/>
      <c r="C2" s="53"/>
    </row>
    <row r="3" spans="1:8" ht="66.75" customHeight="1" x14ac:dyDescent="0.25">
      <c r="A3" s="54"/>
      <c r="B3" s="54"/>
      <c r="C3" s="54"/>
    </row>
    <row r="4" spans="1:8" s="1" customFormat="1" ht="18.75" x14ac:dyDescent="0.3">
      <c r="A4" s="57" t="s">
        <v>0</v>
      </c>
      <c r="B4" s="58"/>
      <c r="C4" s="35" t="s">
        <v>34</v>
      </c>
    </row>
    <row r="5" spans="1:8" ht="18.75" x14ac:dyDescent="0.3">
      <c r="A5" s="55" t="s">
        <v>46</v>
      </c>
      <c r="B5" s="56"/>
      <c r="C5" s="59" t="s">
        <v>31</v>
      </c>
      <c r="F5" t="s">
        <v>28</v>
      </c>
    </row>
    <row r="6" spans="1:8" ht="18.75" x14ac:dyDescent="0.3">
      <c r="A6" s="55" t="s">
        <v>47</v>
      </c>
      <c r="B6" s="56"/>
      <c r="C6" s="60" t="s">
        <v>28</v>
      </c>
      <c r="F6" t="s">
        <v>33</v>
      </c>
      <c r="H6" t="s">
        <v>45</v>
      </c>
    </row>
    <row r="7" spans="1:8" ht="18.75" x14ac:dyDescent="0.3">
      <c r="A7" s="55" t="s">
        <v>2</v>
      </c>
      <c r="B7" s="56"/>
      <c r="C7" s="60" t="s">
        <v>31</v>
      </c>
      <c r="F7" t="s">
        <v>29</v>
      </c>
    </row>
    <row r="8" spans="1:8" ht="18.75" x14ac:dyDescent="0.3">
      <c r="A8" s="55" t="s">
        <v>3</v>
      </c>
      <c r="B8" s="56"/>
      <c r="C8" s="60" t="s">
        <v>28</v>
      </c>
      <c r="F8" t="s">
        <v>32</v>
      </c>
    </row>
    <row r="9" spans="1:8" ht="18.75" x14ac:dyDescent="0.3">
      <c r="A9" s="55" t="s">
        <v>48</v>
      </c>
      <c r="B9" s="56"/>
      <c r="C9" s="60" t="s">
        <v>28</v>
      </c>
      <c r="F9" t="s">
        <v>31</v>
      </c>
    </row>
    <row r="10" spans="1:8" ht="18.75" x14ac:dyDescent="0.3">
      <c r="A10" s="55" t="s">
        <v>59</v>
      </c>
      <c r="B10" s="56"/>
      <c r="C10" s="60" t="s">
        <v>28</v>
      </c>
    </row>
    <row r="11" spans="1:8" ht="18.75" x14ac:dyDescent="0.3">
      <c r="A11" s="55" t="s">
        <v>60</v>
      </c>
      <c r="B11" s="56"/>
      <c r="C11" s="60" t="s">
        <v>28</v>
      </c>
    </row>
    <row r="12" spans="1:8" ht="18.75" x14ac:dyDescent="0.3">
      <c r="A12" s="55" t="s">
        <v>8</v>
      </c>
      <c r="B12" s="56"/>
      <c r="C12" s="60" t="s">
        <v>28</v>
      </c>
    </row>
    <row r="13" spans="1:8" ht="18.75" x14ac:dyDescent="0.3">
      <c r="A13" s="55" t="s">
        <v>61</v>
      </c>
      <c r="B13" s="56"/>
      <c r="C13" s="60" t="s">
        <v>31</v>
      </c>
    </row>
    <row r="14" spans="1:8" ht="18.75" x14ac:dyDescent="0.3">
      <c r="A14" s="55" t="s">
        <v>49</v>
      </c>
      <c r="B14" s="56"/>
      <c r="C14" s="60" t="s">
        <v>31</v>
      </c>
    </row>
    <row r="15" spans="1:8" ht="18.75" x14ac:dyDescent="0.3">
      <c r="A15" s="36" t="s">
        <v>50</v>
      </c>
      <c r="B15" s="31"/>
      <c r="C15" s="60" t="s">
        <v>28</v>
      </c>
    </row>
    <row r="16" spans="1:8" ht="18.75" x14ac:dyDescent="0.3">
      <c r="A16" s="36" t="s">
        <v>51</v>
      </c>
      <c r="B16" s="31"/>
      <c r="C16" s="60" t="s">
        <v>31</v>
      </c>
    </row>
    <row r="17" spans="1:3" ht="18.75" x14ac:dyDescent="0.3">
      <c r="A17" s="36" t="s">
        <v>15</v>
      </c>
      <c r="B17" s="31"/>
      <c r="C17" s="60" t="s">
        <v>31</v>
      </c>
    </row>
    <row r="18" spans="1:3" ht="18.75" x14ac:dyDescent="0.3">
      <c r="A18" s="36" t="s">
        <v>18</v>
      </c>
      <c r="B18" s="31"/>
      <c r="C18" s="60" t="s">
        <v>28</v>
      </c>
    </row>
    <row r="19" spans="1:3" ht="18.75" x14ac:dyDescent="0.3">
      <c r="A19" s="36" t="s">
        <v>19</v>
      </c>
      <c r="B19" s="31"/>
      <c r="C19" s="60" t="s">
        <v>28</v>
      </c>
    </row>
    <row r="20" spans="1:3" ht="18.75" x14ac:dyDescent="0.3">
      <c r="A20" s="36" t="s">
        <v>21</v>
      </c>
      <c r="B20" s="31"/>
      <c r="C20" s="60" t="s">
        <v>28</v>
      </c>
    </row>
    <row r="21" spans="1:3" ht="18.75" x14ac:dyDescent="0.3">
      <c r="A21" s="36" t="s">
        <v>52</v>
      </c>
      <c r="B21" s="31"/>
      <c r="C21" s="60" t="s">
        <v>28</v>
      </c>
    </row>
    <row r="22" spans="1:3" ht="18.75" x14ac:dyDescent="0.3">
      <c r="A22" s="36" t="s">
        <v>22</v>
      </c>
      <c r="B22" s="31"/>
      <c r="C22" s="60" t="s">
        <v>28</v>
      </c>
    </row>
    <row r="23" spans="1:3" ht="18.75" x14ac:dyDescent="0.3">
      <c r="A23" s="36" t="s">
        <v>53</v>
      </c>
      <c r="B23" s="31"/>
      <c r="C23" s="60" t="s">
        <v>28</v>
      </c>
    </row>
    <row r="24" spans="1:3" ht="18.75" x14ac:dyDescent="0.3">
      <c r="A24" s="36" t="s">
        <v>54</v>
      </c>
      <c r="B24" s="31"/>
      <c r="C24" s="60" t="s">
        <v>31</v>
      </c>
    </row>
    <row r="25" spans="1:3" ht="18.75" x14ac:dyDescent="0.3">
      <c r="A25" s="32" t="s">
        <v>55</v>
      </c>
      <c r="B25" s="33"/>
      <c r="C25" s="60" t="s">
        <v>31</v>
      </c>
    </row>
    <row r="26" spans="1:3" ht="18.75" x14ac:dyDescent="0.3">
      <c r="A26" s="32" t="s">
        <v>56</v>
      </c>
      <c r="B26" s="33"/>
      <c r="C26" s="60" t="s">
        <v>31</v>
      </c>
    </row>
    <row r="27" spans="1:3" ht="18.75" x14ac:dyDescent="0.3">
      <c r="A27" s="36" t="s">
        <v>57</v>
      </c>
      <c r="B27" s="31"/>
      <c r="C27" s="60" t="s">
        <v>28</v>
      </c>
    </row>
    <row r="28" spans="1:3" ht="18.75" x14ac:dyDescent="0.3">
      <c r="A28" s="36" t="s">
        <v>24</v>
      </c>
      <c r="B28" s="31"/>
      <c r="C28" s="60" t="s">
        <v>28</v>
      </c>
    </row>
    <row r="29" spans="1:3" ht="18.75" x14ac:dyDescent="0.3">
      <c r="A29" s="34" t="s">
        <v>25</v>
      </c>
      <c r="B29" s="33"/>
      <c r="C29" s="60" t="s">
        <v>28</v>
      </c>
    </row>
    <row r="30" spans="1:3" ht="18.75" x14ac:dyDescent="0.3">
      <c r="A30" s="34" t="s">
        <v>58</v>
      </c>
      <c r="B30" s="33"/>
      <c r="C30" s="60" t="s">
        <v>31</v>
      </c>
    </row>
    <row r="31" spans="1:3" ht="18.75" x14ac:dyDescent="0.3">
      <c r="A31" s="37"/>
      <c r="B31" s="38"/>
      <c r="C31" s="29" t="s">
        <v>31</v>
      </c>
    </row>
    <row r="32" spans="1:3" x14ac:dyDescent="0.25">
      <c r="A32" s="22"/>
      <c r="B32" s="22"/>
      <c r="C32" s="3" t="s">
        <v>27</v>
      </c>
    </row>
    <row r="33" spans="1:8" ht="20.25" x14ac:dyDescent="0.3">
      <c r="A33" s="23" t="s">
        <v>28</v>
      </c>
      <c r="B33" s="23">
        <f>COUNTIF(C5:C30,A33)</f>
        <v>16</v>
      </c>
      <c r="C33" s="7" t="str">
        <f>IF(14&lt;=B33,"Рішення прийнято","Рішення не прийнято")</f>
        <v>Рішення прийнято</v>
      </c>
    </row>
    <row r="34" spans="1:8" ht="18.75" x14ac:dyDescent="0.3">
      <c r="A34" s="25" t="s">
        <v>33</v>
      </c>
      <c r="B34" s="23">
        <f>COUNTIF(C5:C30,A34)</f>
        <v>0</v>
      </c>
      <c r="C34" s="3"/>
    </row>
    <row r="35" spans="1:8" ht="18.75" x14ac:dyDescent="0.3">
      <c r="A35" s="23" t="s">
        <v>29</v>
      </c>
      <c r="B35" s="23">
        <f>COUNTIF(C5:C30,A35)</f>
        <v>0</v>
      </c>
      <c r="C35" s="3"/>
    </row>
    <row r="36" spans="1:8" ht="18.75" x14ac:dyDescent="0.3">
      <c r="A36" s="23" t="s">
        <v>32</v>
      </c>
      <c r="B36" s="23">
        <f>COUNTIF(C5:C30,A36)</f>
        <v>0</v>
      </c>
      <c r="C36" s="3"/>
    </row>
    <row r="37" spans="1:8" ht="18.75" x14ac:dyDescent="0.3">
      <c r="A37" s="23" t="s">
        <v>31</v>
      </c>
      <c r="B37" s="23">
        <f>COUNTIF(C5:C30,A37)</f>
        <v>10</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30" sqref="C5:C30"/>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25">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90</v>
      </c>
      <c r="B2" s="53"/>
      <c r="C2" s="53"/>
    </row>
    <row r="3" spans="1:8" ht="84.75" customHeight="1" x14ac:dyDescent="0.25">
      <c r="A3" s="54"/>
      <c r="B3" s="54"/>
      <c r="C3" s="54"/>
    </row>
    <row r="4" spans="1:8" s="1" customFormat="1" ht="18.75" x14ac:dyDescent="0.3">
      <c r="A4" s="57" t="s">
        <v>0</v>
      </c>
      <c r="B4" s="58"/>
      <c r="C4" s="35" t="s">
        <v>34</v>
      </c>
    </row>
    <row r="5" spans="1:8" ht="18.75" x14ac:dyDescent="0.3">
      <c r="A5" s="55" t="s">
        <v>46</v>
      </c>
      <c r="B5" s="56"/>
      <c r="C5" s="59" t="s">
        <v>31</v>
      </c>
      <c r="F5" t="s">
        <v>28</v>
      </c>
    </row>
    <row r="6" spans="1:8" ht="18.75" x14ac:dyDescent="0.3">
      <c r="A6" s="55" t="s">
        <v>47</v>
      </c>
      <c r="B6" s="56"/>
      <c r="C6" s="60" t="s">
        <v>28</v>
      </c>
      <c r="F6" t="s">
        <v>33</v>
      </c>
      <c r="H6" t="s">
        <v>45</v>
      </c>
    </row>
    <row r="7" spans="1:8" ht="18.75" x14ac:dyDescent="0.3">
      <c r="A7" s="55" t="s">
        <v>2</v>
      </c>
      <c r="B7" s="56"/>
      <c r="C7" s="60" t="s">
        <v>31</v>
      </c>
      <c r="F7" t="s">
        <v>29</v>
      </c>
    </row>
    <row r="8" spans="1:8" ht="18.75" x14ac:dyDescent="0.3">
      <c r="A8" s="55" t="s">
        <v>3</v>
      </c>
      <c r="B8" s="56"/>
      <c r="C8" s="60" t="s">
        <v>28</v>
      </c>
      <c r="F8" t="s">
        <v>32</v>
      </c>
    </row>
    <row r="9" spans="1:8" ht="18.75" x14ac:dyDescent="0.3">
      <c r="A9" s="55" t="s">
        <v>48</v>
      </c>
      <c r="B9" s="56"/>
      <c r="C9" s="60" t="s">
        <v>28</v>
      </c>
      <c r="F9" t="s">
        <v>31</v>
      </c>
    </row>
    <row r="10" spans="1:8" ht="18.75" x14ac:dyDescent="0.3">
      <c r="A10" s="55" t="s">
        <v>59</v>
      </c>
      <c r="B10" s="56"/>
      <c r="C10" s="60" t="s">
        <v>28</v>
      </c>
    </row>
    <row r="11" spans="1:8" ht="18.75" x14ac:dyDescent="0.3">
      <c r="A11" s="55" t="s">
        <v>60</v>
      </c>
      <c r="B11" s="56"/>
      <c r="C11" s="60" t="s">
        <v>28</v>
      </c>
    </row>
    <row r="12" spans="1:8" ht="18.75" x14ac:dyDescent="0.3">
      <c r="A12" s="55" t="s">
        <v>8</v>
      </c>
      <c r="B12" s="56"/>
      <c r="C12" s="60" t="s">
        <v>28</v>
      </c>
    </row>
    <row r="13" spans="1:8" ht="18.75" x14ac:dyDescent="0.3">
      <c r="A13" s="55" t="s">
        <v>61</v>
      </c>
      <c r="B13" s="56"/>
      <c r="C13" s="60" t="s">
        <v>31</v>
      </c>
    </row>
    <row r="14" spans="1:8" ht="18.75" x14ac:dyDescent="0.3">
      <c r="A14" s="55" t="s">
        <v>49</v>
      </c>
      <c r="B14" s="56"/>
      <c r="C14" s="60" t="s">
        <v>31</v>
      </c>
    </row>
    <row r="15" spans="1:8" ht="18.75" x14ac:dyDescent="0.3">
      <c r="A15" s="36" t="s">
        <v>50</v>
      </c>
      <c r="B15" s="31"/>
      <c r="C15" s="60" t="s">
        <v>28</v>
      </c>
    </row>
    <row r="16" spans="1:8" ht="18.75" x14ac:dyDescent="0.3">
      <c r="A16" s="36" t="s">
        <v>51</v>
      </c>
      <c r="B16" s="31"/>
      <c r="C16" s="60" t="s">
        <v>31</v>
      </c>
    </row>
    <row r="17" spans="1:3" ht="18.75" x14ac:dyDescent="0.3">
      <c r="A17" s="36" t="s">
        <v>15</v>
      </c>
      <c r="B17" s="31"/>
      <c r="C17" s="60" t="s">
        <v>31</v>
      </c>
    </row>
    <row r="18" spans="1:3" ht="18.75" x14ac:dyDescent="0.3">
      <c r="A18" s="36" t="s">
        <v>18</v>
      </c>
      <c r="B18" s="31"/>
      <c r="C18" s="60" t="s">
        <v>28</v>
      </c>
    </row>
    <row r="19" spans="1:3" ht="18.75" x14ac:dyDescent="0.3">
      <c r="A19" s="36" t="s">
        <v>19</v>
      </c>
      <c r="B19" s="31"/>
      <c r="C19" s="60" t="s">
        <v>28</v>
      </c>
    </row>
    <row r="20" spans="1:3" ht="18.75" x14ac:dyDescent="0.3">
      <c r="A20" s="36" t="s">
        <v>21</v>
      </c>
      <c r="B20" s="31"/>
      <c r="C20" s="60" t="s">
        <v>28</v>
      </c>
    </row>
    <row r="21" spans="1:3" ht="18.75" x14ac:dyDescent="0.3">
      <c r="A21" s="36" t="s">
        <v>52</v>
      </c>
      <c r="B21" s="31"/>
      <c r="C21" s="60" t="s">
        <v>28</v>
      </c>
    </row>
    <row r="22" spans="1:3" ht="18.75" x14ac:dyDescent="0.3">
      <c r="A22" s="36" t="s">
        <v>22</v>
      </c>
      <c r="B22" s="31"/>
      <c r="C22" s="60" t="s">
        <v>28</v>
      </c>
    </row>
    <row r="23" spans="1:3" ht="18.75" x14ac:dyDescent="0.3">
      <c r="A23" s="36" t="s">
        <v>53</v>
      </c>
      <c r="B23" s="31"/>
      <c r="C23" s="60" t="s">
        <v>28</v>
      </c>
    </row>
    <row r="24" spans="1:3" ht="18.75" x14ac:dyDescent="0.3">
      <c r="A24" s="36" t="s">
        <v>54</v>
      </c>
      <c r="B24" s="31"/>
      <c r="C24" s="60" t="s">
        <v>31</v>
      </c>
    </row>
    <row r="25" spans="1:3" ht="18.75" x14ac:dyDescent="0.3">
      <c r="A25" s="32" t="s">
        <v>55</v>
      </c>
      <c r="B25" s="33"/>
      <c r="C25" s="60" t="s">
        <v>31</v>
      </c>
    </row>
    <row r="26" spans="1:3" ht="18.75" x14ac:dyDescent="0.3">
      <c r="A26" s="32" t="s">
        <v>56</v>
      </c>
      <c r="B26" s="33"/>
      <c r="C26" s="60" t="s">
        <v>31</v>
      </c>
    </row>
    <row r="27" spans="1:3" ht="18.75" x14ac:dyDescent="0.3">
      <c r="A27" s="36" t="s">
        <v>57</v>
      </c>
      <c r="B27" s="31"/>
      <c r="C27" s="60" t="s">
        <v>28</v>
      </c>
    </row>
    <row r="28" spans="1:3" ht="18.75" x14ac:dyDescent="0.3">
      <c r="A28" s="36" t="s">
        <v>24</v>
      </c>
      <c r="B28" s="31"/>
      <c r="C28" s="60" t="s">
        <v>28</v>
      </c>
    </row>
    <row r="29" spans="1:3" ht="18.75" x14ac:dyDescent="0.3">
      <c r="A29" s="34" t="s">
        <v>25</v>
      </c>
      <c r="B29" s="33"/>
      <c r="C29" s="60" t="s">
        <v>28</v>
      </c>
    </row>
    <row r="30" spans="1:3" ht="18.75" x14ac:dyDescent="0.3">
      <c r="A30" s="34" t="s">
        <v>58</v>
      </c>
      <c r="B30" s="33"/>
      <c r="C30" s="60" t="s">
        <v>31</v>
      </c>
    </row>
    <row r="31" spans="1:3" ht="18.75" x14ac:dyDescent="0.3">
      <c r="A31" s="37"/>
      <c r="B31" s="38"/>
      <c r="C31" s="29" t="s">
        <v>31</v>
      </c>
    </row>
    <row r="32" spans="1:3" x14ac:dyDescent="0.25">
      <c r="A32" s="22"/>
      <c r="B32" s="22"/>
      <c r="C32" s="3" t="s">
        <v>27</v>
      </c>
    </row>
    <row r="33" spans="1:8" ht="20.25" x14ac:dyDescent="0.3">
      <c r="A33" s="23" t="s">
        <v>28</v>
      </c>
      <c r="B33" s="23">
        <f>COUNTIF(C5:C30,A33)</f>
        <v>16</v>
      </c>
      <c r="C33" s="7" t="str">
        <f>IF(14&lt;=B33,"Рішення прийнято","Рішення не прийнято")</f>
        <v>Рішення прийнято</v>
      </c>
    </row>
    <row r="34" spans="1:8" ht="18.75" x14ac:dyDescent="0.3">
      <c r="A34" s="25" t="s">
        <v>33</v>
      </c>
      <c r="B34" s="23">
        <f>COUNTIF(C5:C30,A34)</f>
        <v>0</v>
      </c>
      <c r="C34" s="3"/>
    </row>
    <row r="35" spans="1:8" ht="18.75" x14ac:dyDescent="0.3">
      <c r="A35" s="23" t="s">
        <v>29</v>
      </c>
      <c r="B35" s="23">
        <f>COUNTIF(C5:C30,A35)</f>
        <v>0</v>
      </c>
      <c r="C35" s="3"/>
    </row>
    <row r="36" spans="1:8" ht="18.75" x14ac:dyDescent="0.3">
      <c r="A36" s="23" t="s">
        <v>32</v>
      </c>
      <c r="B36" s="23">
        <f>COUNTIF(C5:C30,A36)</f>
        <v>0</v>
      </c>
      <c r="C36" s="3"/>
    </row>
    <row r="37" spans="1:8" ht="18.75" x14ac:dyDescent="0.3">
      <c r="A37" s="23" t="s">
        <v>31</v>
      </c>
      <c r="B37" s="23">
        <f>COUNTIF(C5:C30,A37)</f>
        <v>10</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6" workbookViewId="0">
      <selection activeCell="E31" sqref="E31"/>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25">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81</v>
      </c>
      <c r="B2" s="53"/>
      <c r="C2" s="53"/>
    </row>
    <row r="3" spans="1:8" ht="84.75" customHeight="1" x14ac:dyDescent="0.25">
      <c r="A3" s="54"/>
      <c r="B3" s="54"/>
      <c r="C3" s="54"/>
    </row>
    <row r="4" spans="1:8" s="1" customFormat="1" ht="18.75" x14ac:dyDescent="0.3">
      <c r="A4" s="57" t="s">
        <v>0</v>
      </c>
      <c r="B4" s="58"/>
      <c r="C4" s="35" t="s">
        <v>34</v>
      </c>
    </row>
    <row r="5" spans="1:8" ht="18.75" x14ac:dyDescent="0.3">
      <c r="A5" s="55" t="s">
        <v>46</v>
      </c>
      <c r="B5" s="56"/>
      <c r="C5" s="59" t="s">
        <v>31</v>
      </c>
      <c r="F5" t="s">
        <v>28</v>
      </c>
    </row>
    <row r="6" spans="1:8" ht="18.75" x14ac:dyDescent="0.3">
      <c r="A6" s="55" t="s">
        <v>47</v>
      </c>
      <c r="B6" s="56"/>
      <c r="C6" s="60" t="s">
        <v>28</v>
      </c>
      <c r="F6" t="s">
        <v>33</v>
      </c>
      <c r="H6" t="s">
        <v>45</v>
      </c>
    </row>
    <row r="7" spans="1:8" ht="18.75" x14ac:dyDescent="0.3">
      <c r="A7" s="55" t="s">
        <v>2</v>
      </c>
      <c r="B7" s="56"/>
      <c r="C7" s="60" t="s">
        <v>31</v>
      </c>
      <c r="F7" t="s">
        <v>29</v>
      </c>
    </row>
    <row r="8" spans="1:8" ht="18.75" x14ac:dyDescent="0.3">
      <c r="A8" s="55" t="s">
        <v>3</v>
      </c>
      <c r="B8" s="56"/>
      <c r="C8" s="60" t="s">
        <v>28</v>
      </c>
      <c r="F8" t="s">
        <v>32</v>
      </c>
    </row>
    <row r="9" spans="1:8" ht="18.75" x14ac:dyDescent="0.3">
      <c r="A9" s="55" t="s">
        <v>48</v>
      </c>
      <c r="B9" s="56"/>
      <c r="C9" s="60" t="s">
        <v>29</v>
      </c>
      <c r="F9" t="s">
        <v>31</v>
      </c>
    </row>
    <row r="10" spans="1:8" ht="18.75" x14ac:dyDescent="0.3">
      <c r="A10" s="55" t="s">
        <v>59</v>
      </c>
      <c r="B10" s="56"/>
      <c r="C10" s="60" t="s">
        <v>28</v>
      </c>
    </row>
    <row r="11" spans="1:8" ht="18.75" x14ac:dyDescent="0.3">
      <c r="A11" s="55" t="s">
        <v>60</v>
      </c>
      <c r="B11" s="56"/>
      <c r="C11" s="60" t="s">
        <v>28</v>
      </c>
    </row>
    <row r="12" spans="1:8" ht="18.75" x14ac:dyDescent="0.3">
      <c r="A12" s="55" t="s">
        <v>8</v>
      </c>
      <c r="B12" s="56"/>
      <c r="C12" s="60" t="s">
        <v>28</v>
      </c>
    </row>
    <row r="13" spans="1:8" ht="18.75" x14ac:dyDescent="0.3">
      <c r="A13" s="55" t="s">
        <v>61</v>
      </c>
      <c r="B13" s="56"/>
      <c r="C13" s="60" t="s">
        <v>31</v>
      </c>
    </row>
    <row r="14" spans="1:8" ht="18.75" x14ac:dyDescent="0.3">
      <c r="A14" s="55" t="s">
        <v>49</v>
      </c>
      <c r="B14" s="56"/>
      <c r="C14" s="60" t="s">
        <v>31</v>
      </c>
    </row>
    <row r="15" spans="1:8" ht="18.75" x14ac:dyDescent="0.3">
      <c r="A15" s="36" t="s">
        <v>50</v>
      </c>
      <c r="B15" s="31"/>
      <c r="C15" s="60" t="s">
        <v>28</v>
      </c>
    </row>
    <row r="16" spans="1:8" ht="18.75" x14ac:dyDescent="0.3">
      <c r="A16" s="36" t="s">
        <v>51</v>
      </c>
      <c r="B16" s="31"/>
      <c r="C16" s="60" t="s">
        <v>31</v>
      </c>
    </row>
    <row r="17" spans="1:3" ht="18.75" x14ac:dyDescent="0.3">
      <c r="A17" s="36" t="s">
        <v>15</v>
      </c>
      <c r="B17" s="31"/>
      <c r="C17" s="60" t="s">
        <v>31</v>
      </c>
    </row>
    <row r="18" spans="1:3" ht="18.75" x14ac:dyDescent="0.3">
      <c r="A18" s="36" t="s">
        <v>18</v>
      </c>
      <c r="B18" s="31"/>
      <c r="C18" s="60" t="s">
        <v>29</v>
      </c>
    </row>
    <row r="19" spans="1:3" ht="18.75" x14ac:dyDescent="0.3">
      <c r="A19" s="36" t="s">
        <v>19</v>
      </c>
      <c r="B19" s="31"/>
      <c r="C19" s="60" t="s">
        <v>32</v>
      </c>
    </row>
    <row r="20" spans="1:3" ht="18.75" x14ac:dyDescent="0.3">
      <c r="A20" s="36" t="s">
        <v>21</v>
      </c>
      <c r="B20" s="31"/>
      <c r="C20" s="60" t="s">
        <v>28</v>
      </c>
    </row>
    <row r="21" spans="1:3" ht="18.75" x14ac:dyDescent="0.3">
      <c r="A21" s="36" t="s">
        <v>52</v>
      </c>
      <c r="B21" s="31"/>
      <c r="C21" s="60" t="s">
        <v>28</v>
      </c>
    </row>
    <row r="22" spans="1:3" ht="18.75" x14ac:dyDescent="0.3">
      <c r="A22" s="36" t="s">
        <v>22</v>
      </c>
      <c r="B22" s="31"/>
      <c r="C22" s="60" t="s">
        <v>29</v>
      </c>
    </row>
    <row r="23" spans="1:3" ht="18.75" x14ac:dyDescent="0.3">
      <c r="A23" s="36" t="s">
        <v>53</v>
      </c>
      <c r="B23" s="31"/>
      <c r="C23" s="60" t="s">
        <v>28</v>
      </c>
    </row>
    <row r="24" spans="1:3" ht="18.75" x14ac:dyDescent="0.3">
      <c r="A24" s="36" t="s">
        <v>54</v>
      </c>
      <c r="B24" s="31"/>
      <c r="C24" s="60" t="s">
        <v>31</v>
      </c>
    </row>
    <row r="25" spans="1:3" ht="18.75" x14ac:dyDescent="0.3">
      <c r="A25" s="32" t="s">
        <v>55</v>
      </c>
      <c r="B25" s="33"/>
      <c r="C25" s="60" t="s">
        <v>31</v>
      </c>
    </row>
    <row r="26" spans="1:3" ht="18.75" x14ac:dyDescent="0.3">
      <c r="A26" s="32" t="s">
        <v>56</v>
      </c>
      <c r="B26" s="33"/>
      <c r="C26" s="60" t="s">
        <v>31</v>
      </c>
    </row>
    <row r="27" spans="1:3" ht="18.75" x14ac:dyDescent="0.3">
      <c r="A27" s="36" t="s">
        <v>57</v>
      </c>
      <c r="B27" s="31"/>
      <c r="C27" s="60" t="s">
        <v>28</v>
      </c>
    </row>
    <row r="28" spans="1:3" ht="18.75" x14ac:dyDescent="0.3">
      <c r="A28" s="36" t="s">
        <v>24</v>
      </c>
      <c r="B28" s="31"/>
      <c r="C28" s="60" t="s">
        <v>29</v>
      </c>
    </row>
    <row r="29" spans="1:3" ht="18.75" x14ac:dyDescent="0.3">
      <c r="A29" s="34" t="s">
        <v>25</v>
      </c>
      <c r="B29" s="33"/>
      <c r="C29" s="60" t="s">
        <v>28</v>
      </c>
    </row>
    <row r="30" spans="1:3" ht="18.75" x14ac:dyDescent="0.3">
      <c r="A30" s="34" t="s">
        <v>58</v>
      </c>
      <c r="B30" s="33"/>
      <c r="C30" s="60" t="s">
        <v>31</v>
      </c>
    </row>
    <row r="31" spans="1:3" ht="18.75" x14ac:dyDescent="0.3">
      <c r="A31" s="37"/>
      <c r="B31" s="38"/>
      <c r="C31" s="29" t="s">
        <v>31</v>
      </c>
    </row>
    <row r="32" spans="1:3" x14ac:dyDescent="0.25">
      <c r="A32" s="22"/>
      <c r="B32" s="22"/>
      <c r="C32" s="3" t="s">
        <v>27</v>
      </c>
    </row>
    <row r="33" spans="1:8" ht="20.25" x14ac:dyDescent="0.3">
      <c r="A33" s="23" t="s">
        <v>28</v>
      </c>
      <c r="B33" s="23">
        <f>COUNTIF(C5:C30,A33)</f>
        <v>11</v>
      </c>
      <c r="C33" s="7" t="str">
        <f>IF(14&lt;=B33,"Рішення прийнято","Рішення не прийнято")</f>
        <v>Рішення не прийнято</v>
      </c>
    </row>
    <row r="34" spans="1:8" ht="18.75" x14ac:dyDescent="0.3">
      <c r="A34" s="25" t="s">
        <v>33</v>
      </c>
      <c r="B34" s="23">
        <f>COUNTIF(C5:C30,A34)</f>
        <v>0</v>
      </c>
      <c r="C34" s="3"/>
    </row>
    <row r="35" spans="1:8" ht="18.75" x14ac:dyDescent="0.3">
      <c r="A35" s="23" t="s">
        <v>29</v>
      </c>
      <c r="B35" s="23">
        <f>COUNTIF(C5:C30,A35)</f>
        <v>4</v>
      </c>
      <c r="C35" s="3"/>
    </row>
    <row r="36" spans="1:8" ht="18.75" x14ac:dyDescent="0.3">
      <c r="A36" s="23" t="s">
        <v>32</v>
      </c>
      <c r="B36" s="23">
        <f>COUNTIF(C5:C30,A36)</f>
        <v>1</v>
      </c>
      <c r="C36" s="3"/>
    </row>
    <row r="37" spans="1:8" ht="18.75" x14ac:dyDescent="0.3">
      <c r="A37" s="23" t="s">
        <v>31</v>
      </c>
      <c r="B37" s="23">
        <f>COUNTIF(C5:C30,A37)</f>
        <v>10</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5" workbookViewId="0">
      <selection activeCell="C29" sqref="C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25">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82</v>
      </c>
      <c r="B2" s="53"/>
      <c r="C2" s="53"/>
    </row>
    <row r="3" spans="1:8" ht="84.75" customHeight="1" x14ac:dyDescent="0.25">
      <c r="A3" s="54"/>
      <c r="B3" s="54"/>
      <c r="C3" s="54"/>
    </row>
    <row r="4" spans="1:8" s="1" customFormat="1" ht="18.75" x14ac:dyDescent="0.3">
      <c r="A4" s="57" t="s">
        <v>0</v>
      </c>
      <c r="B4" s="58"/>
      <c r="C4" s="35" t="s">
        <v>34</v>
      </c>
    </row>
    <row r="5" spans="1:8" ht="18.75" x14ac:dyDescent="0.3">
      <c r="A5" s="55" t="s">
        <v>46</v>
      </c>
      <c r="B5" s="56"/>
      <c r="C5" s="59" t="s">
        <v>31</v>
      </c>
      <c r="F5" t="s">
        <v>28</v>
      </c>
    </row>
    <row r="6" spans="1:8" ht="18.75" x14ac:dyDescent="0.3">
      <c r="A6" s="55" t="s">
        <v>47</v>
      </c>
      <c r="B6" s="56"/>
      <c r="C6" s="60" t="s">
        <v>28</v>
      </c>
      <c r="F6" t="s">
        <v>33</v>
      </c>
      <c r="H6" t="s">
        <v>45</v>
      </c>
    </row>
    <row r="7" spans="1:8" ht="18.75" x14ac:dyDescent="0.3">
      <c r="A7" s="55" t="s">
        <v>2</v>
      </c>
      <c r="B7" s="56"/>
      <c r="C7" s="60" t="s">
        <v>31</v>
      </c>
      <c r="F7" t="s">
        <v>29</v>
      </c>
    </row>
    <row r="8" spans="1:8" ht="18.75" x14ac:dyDescent="0.3">
      <c r="A8" s="55" t="s">
        <v>3</v>
      </c>
      <c r="B8" s="56"/>
      <c r="C8" s="60" t="s">
        <v>28</v>
      </c>
      <c r="F8" t="s">
        <v>32</v>
      </c>
    </row>
    <row r="9" spans="1:8" ht="18.75" x14ac:dyDescent="0.3">
      <c r="A9" s="55" t="s">
        <v>48</v>
      </c>
      <c r="B9" s="56"/>
      <c r="C9" s="60" t="s">
        <v>28</v>
      </c>
      <c r="F9" t="s">
        <v>31</v>
      </c>
    </row>
    <row r="10" spans="1:8" ht="18.75" x14ac:dyDescent="0.3">
      <c r="A10" s="55" t="s">
        <v>59</v>
      </c>
      <c r="B10" s="56"/>
      <c r="C10" s="60" t="s">
        <v>28</v>
      </c>
    </row>
    <row r="11" spans="1:8" ht="18.75" x14ac:dyDescent="0.3">
      <c r="A11" s="55" t="s">
        <v>60</v>
      </c>
      <c r="B11" s="56"/>
      <c r="C11" s="60" t="s">
        <v>28</v>
      </c>
    </row>
    <row r="12" spans="1:8" ht="18.75" x14ac:dyDescent="0.3">
      <c r="A12" s="55" t="s">
        <v>8</v>
      </c>
      <c r="B12" s="56"/>
      <c r="C12" s="60" t="s">
        <v>28</v>
      </c>
    </row>
    <row r="13" spans="1:8" ht="18.75" x14ac:dyDescent="0.3">
      <c r="A13" s="55" t="s">
        <v>61</v>
      </c>
      <c r="B13" s="56"/>
      <c r="C13" s="60" t="s">
        <v>31</v>
      </c>
    </row>
    <row r="14" spans="1:8" ht="18.75" x14ac:dyDescent="0.3">
      <c r="A14" s="55" t="s">
        <v>49</v>
      </c>
      <c r="B14" s="56"/>
      <c r="C14" s="60" t="s">
        <v>31</v>
      </c>
    </row>
    <row r="15" spans="1:8" ht="18.75" x14ac:dyDescent="0.3">
      <c r="A15" s="36" t="s">
        <v>50</v>
      </c>
      <c r="B15" s="31"/>
      <c r="C15" s="60" t="s">
        <v>28</v>
      </c>
    </row>
    <row r="16" spans="1:8" ht="18.75" x14ac:dyDescent="0.3">
      <c r="A16" s="36" t="s">
        <v>51</v>
      </c>
      <c r="B16" s="31"/>
      <c r="C16" s="60" t="s">
        <v>31</v>
      </c>
    </row>
    <row r="17" spans="1:3" ht="18.75" x14ac:dyDescent="0.3">
      <c r="A17" s="36" t="s">
        <v>15</v>
      </c>
      <c r="B17" s="31"/>
      <c r="C17" s="60" t="s">
        <v>31</v>
      </c>
    </row>
    <row r="18" spans="1:3" ht="18.75" x14ac:dyDescent="0.3">
      <c r="A18" s="36" t="s">
        <v>18</v>
      </c>
      <c r="B18" s="31"/>
      <c r="C18" s="60" t="s">
        <v>28</v>
      </c>
    </row>
    <row r="19" spans="1:3" ht="18.75" x14ac:dyDescent="0.3">
      <c r="A19" s="36" t="s">
        <v>19</v>
      </c>
      <c r="B19" s="31"/>
      <c r="C19" s="60" t="s">
        <v>28</v>
      </c>
    </row>
    <row r="20" spans="1:3" ht="18.75" x14ac:dyDescent="0.3">
      <c r="A20" s="36" t="s">
        <v>21</v>
      </c>
      <c r="B20" s="31"/>
      <c r="C20" s="60" t="s">
        <v>28</v>
      </c>
    </row>
    <row r="21" spans="1:3" ht="18.75" x14ac:dyDescent="0.3">
      <c r="A21" s="36" t="s">
        <v>52</v>
      </c>
      <c r="B21" s="31"/>
      <c r="C21" s="60" t="s">
        <v>28</v>
      </c>
    </row>
    <row r="22" spans="1:3" ht="18.75" x14ac:dyDescent="0.3">
      <c r="A22" s="36" t="s">
        <v>22</v>
      </c>
      <c r="B22" s="31"/>
      <c r="C22" s="60" t="s">
        <v>28</v>
      </c>
    </row>
    <row r="23" spans="1:3" ht="18.75" x14ac:dyDescent="0.3">
      <c r="A23" s="36" t="s">
        <v>53</v>
      </c>
      <c r="B23" s="31"/>
      <c r="C23" s="60" t="s">
        <v>28</v>
      </c>
    </row>
    <row r="24" spans="1:3" ht="18.75" x14ac:dyDescent="0.3">
      <c r="A24" s="36" t="s">
        <v>54</v>
      </c>
      <c r="B24" s="31"/>
      <c r="C24" s="60" t="s">
        <v>31</v>
      </c>
    </row>
    <row r="25" spans="1:3" ht="18.75" x14ac:dyDescent="0.3">
      <c r="A25" s="32" t="s">
        <v>55</v>
      </c>
      <c r="B25" s="33"/>
      <c r="C25" s="60" t="s">
        <v>31</v>
      </c>
    </row>
    <row r="26" spans="1:3" ht="18.75" x14ac:dyDescent="0.3">
      <c r="A26" s="32" t="s">
        <v>56</v>
      </c>
      <c r="B26" s="33"/>
      <c r="C26" s="60" t="s">
        <v>31</v>
      </c>
    </row>
    <row r="27" spans="1:3" ht="18.75" x14ac:dyDescent="0.3">
      <c r="A27" s="36" t="s">
        <v>57</v>
      </c>
      <c r="B27" s="31"/>
      <c r="C27" s="60" t="s">
        <v>28</v>
      </c>
    </row>
    <row r="28" spans="1:3" ht="18.75" x14ac:dyDescent="0.3">
      <c r="A28" s="36" t="s">
        <v>24</v>
      </c>
      <c r="B28" s="31"/>
      <c r="C28" s="60" t="s">
        <v>28</v>
      </c>
    </row>
    <row r="29" spans="1:3" ht="18.75" x14ac:dyDescent="0.3">
      <c r="A29" s="34" t="s">
        <v>25</v>
      </c>
      <c r="B29" s="33"/>
      <c r="C29" s="60" t="s">
        <v>28</v>
      </c>
    </row>
    <row r="30" spans="1:3" ht="18.75" x14ac:dyDescent="0.3">
      <c r="A30" s="34" t="s">
        <v>58</v>
      </c>
      <c r="B30" s="33"/>
      <c r="C30" s="60" t="s">
        <v>31</v>
      </c>
    </row>
    <row r="31" spans="1:3" ht="18.75" x14ac:dyDescent="0.3">
      <c r="A31" s="37"/>
      <c r="B31" s="38"/>
      <c r="C31" s="29" t="s">
        <v>31</v>
      </c>
    </row>
    <row r="32" spans="1:3" x14ac:dyDescent="0.25">
      <c r="A32" s="22"/>
      <c r="B32" s="22"/>
      <c r="C32" s="3" t="s">
        <v>27</v>
      </c>
    </row>
    <row r="33" spans="1:8" ht="20.25" x14ac:dyDescent="0.3">
      <c r="A33" s="23" t="s">
        <v>28</v>
      </c>
      <c r="B33" s="23">
        <f>COUNTIF(C5:C30,A33)</f>
        <v>16</v>
      </c>
      <c r="C33" s="7" t="str">
        <f>IF(14&lt;=B33,"Рішення прийнято","Рішення не прийнято")</f>
        <v>Рішення прийнято</v>
      </c>
    </row>
    <row r="34" spans="1:8" ht="18.75" x14ac:dyDescent="0.3">
      <c r="A34" s="25" t="s">
        <v>33</v>
      </c>
      <c r="B34" s="23">
        <f>COUNTIF(C5:C30,A34)</f>
        <v>0</v>
      </c>
      <c r="C34" s="3"/>
    </row>
    <row r="35" spans="1:8" ht="18.75" x14ac:dyDescent="0.3">
      <c r="A35" s="23" t="s">
        <v>29</v>
      </c>
      <c r="B35" s="23">
        <f>COUNTIF(C5:C30,A35)</f>
        <v>0</v>
      </c>
      <c r="C35" s="3"/>
    </row>
    <row r="36" spans="1:8" ht="18.75" x14ac:dyDescent="0.3">
      <c r="A36" s="23" t="s">
        <v>32</v>
      </c>
      <c r="B36" s="23">
        <f>COUNTIF(C5:C30,A36)</f>
        <v>0</v>
      </c>
      <c r="C36" s="3"/>
    </row>
    <row r="37" spans="1:8" ht="18.75" x14ac:dyDescent="0.3">
      <c r="A37" s="23" t="s">
        <v>31</v>
      </c>
      <c r="B37" s="23">
        <f>COUNTIF(C5:C30,A37)</f>
        <v>10</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topLeftCell="A38" workbookViewId="0">
      <selection activeCell="D29" sqref="D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25">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91</v>
      </c>
      <c r="B2" s="53"/>
      <c r="C2" s="53"/>
    </row>
    <row r="3" spans="1:8" ht="84.75" customHeight="1" x14ac:dyDescent="0.25">
      <c r="A3" s="54"/>
      <c r="B3" s="54"/>
      <c r="C3" s="54"/>
    </row>
    <row r="4" spans="1:8" s="1" customFormat="1" ht="18.75" x14ac:dyDescent="0.3">
      <c r="A4" s="57" t="s">
        <v>0</v>
      </c>
      <c r="B4" s="58"/>
      <c r="C4" s="35" t="s">
        <v>34</v>
      </c>
    </row>
    <row r="5" spans="1:8" ht="18.75" x14ac:dyDescent="0.3">
      <c r="A5" s="55" t="s">
        <v>46</v>
      </c>
      <c r="B5" s="56"/>
      <c r="C5" s="59" t="s">
        <v>31</v>
      </c>
      <c r="F5" t="s">
        <v>28</v>
      </c>
    </row>
    <row r="6" spans="1:8" ht="18.75" x14ac:dyDescent="0.3">
      <c r="A6" s="55" t="s">
        <v>47</v>
      </c>
      <c r="B6" s="56"/>
      <c r="C6" s="60" t="s">
        <v>28</v>
      </c>
      <c r="F6" t="s">
        <v>33</v>
      </c>
      <c r="H6" t="s">
        <v>45</v>
      </c>
    </row>
    <row r="7" spans="1:8" ht="18.75" x14ac:dyDescent="0.3">
      <c r="A7" s="55" t="s">
        <v>2</v>
      </c>
      <c r="B7" s="56"/>
      <c r="C7" s="60" t="s">
        <v>31</v>
      </c>
      <c r="F7" t="s">
        <v>29</v>
      </c>
    </row>
    <row r="8" spans="1:8" ht="18.75" x14ac:dyDescent="0.3">
      <c r="A8" s="55" t="s">
        <v>3</v>
      </c>
      <c r="B8" s="56"/>
      <c r="C8" s="60" t="s">
        <v>28</v>
      </c>
      <c r="F8" t="s">
        <v>32</v>
      </c>
    </row>
    <row r="9" spans="1:8" ht="18.75" x14ac:dyDescent="0.3">
      <c r="A9" s="55" t="s">
        <v>48</v>
      </c>
      <c r="B9" s="56"/>
      <c r="C9" s="60" t="s">
        <v>28</v>
      </c>
      <c r="F9" t="s">
        <v>31</v>
      </c>
    </row>
    <row r="10" spans="1:8" ht="18.75" x14ac:dyDescent="0.3">
      <c r="A10" s="55" t="s">
        <v>59</v>
      </c>
      <c r="B10" s="56"/>
      <c r="C10" s="60" t="s">
        <v>28</v>
      </c>
    </row>
    <row r="11" spans="1:8" ht="18.75" x14ac:dyDescent="0.3">
      <c r="A11" s="55" t="s">
        <v>60</v>
      </c>
      <c r="B11" s="56"/>
      <c r="C11" s="60" t="s">
        <v>28</v>
      </c>
    </row>
    <row r="12" spans="1:8" ht="18.75" x14ac:dyDescent="0.3">
      <c r="A12" s="55" t="s">
        <v>8</v>
      </c>
      <c r="B12" s="56"/>
      <c r="C12" s="60" t="s">
        <v>28</v>
      </c>
    </row>
    <row r="13" spans="1:8" ht="18.75" x14ac:dyDescent="0.3">
      <c r="A13" s="55" t="s">
        <v>61</v>
      </c>
      <c r="B13" s="56"/>
      <c r="C13" s="60" t="s">
        <v>31</v>
      </c>
    </row>
    <row r="14" spans="1:8" ht="18.75" x14ac:dyDescent="0.3">
      <c r="A14" s="55" t="s">
        <v>49</v>
      </c>
      <c r="B14" s="56"/>
      <c r="C14" s="60" t="s">
        <v>31</v>
      </c>
    </row>
    <row r="15" spans="1:8" ht="18.75" x14ac:dyDescent="0.3">
      <c r="A15" s="36" t="s">
        <v>50</v>
      </c>
      <c r="B15" s="31"/>
      <c r="C15" s="60" t="s">
        <v>28</v>
      </c>
    </row>
    <row r="16" spans="1:8" ht="18.75" x14ac:dyDescent="0.3">
      <c r="A16" s="36" t="s">
        <v>51</v>
      </c>
      <c r="B16" s="31"/>
      <c r="C16" s="60" t="s">
        <v>31</v>
      </c>
    </row>
    <row r="17" spans="1:3" ht="18.75" x14ac:dyDescent="0.3">
      <c r="A17" s="36" t="s">
        <v>15</v>
      </c>
      <c r="B17" s="31"/>
      <c r="C17" s="60" t="s">
        <v>31</v>
      </c>
    </row>
    <row r="18" spans="1:3" ht="18.75" x14ac:dyDescent="0.3">
      <c r="A18" s="36" t="s">
        <v>18</v>
      </c>
      <c r="B18" s="31"/>
      <c r="C18" s="60" t="s">
        <v>28</v>
      </c>
    </row>
    <row r="19" spans="1:3" ht="18.75" x14ac:dyDescent="0.3">
      <c r="A19" s="36" t="s">
        <v>19</v>
      </c>
      <c r="B19" s="31"/>
      <c r="C19" s="60" t="s">
        <v>28</v>
      </c>
    </row>
    <row r="20" spans="1:3" ht="18.75" x14ac:dyDescent="0.3">
      <c r="A20" s="36" t="s">
        <v>21</v>
      </c>
      <c r="B20" s="31"/>
      <c r="C20" s="60" t="s">
        <v>28</v>
      </c>
    </row>
    <row r="21" spans="1:3" ht="18.75" x14ac:dyDescent="0.3">
      <c r="A21" s="36" t="s">
        <v>52</v>
      </c>
      <c r="B21" s="31"/>
      <c r="C21" s="60" t="s">
        <v>28</v>
      </c>
    </row>
    <row r="22" spans="1:3" ht="18.75" x14ac:dyDescent="0.3">
      <c r="A22" s="36" t="s">
        <v>22</v>
      </c>
      <c r="B22" s="31"/>
      <c r="C22" s="60" t="s">
        <v>28</v>
      </c>
    </row>
    <row r="23" spans="1:3" ht="18.75" x14ac:dyDescent="0.3">
      <c r="A23" s="36" t="s">
        <v>53</v>
      </c>
      <c r="B23" s="31"/>
      <c r="C23" s="60" t="s">
        <v>28</v>
      </c>
    </row>
    <row r="24" spans="1:3" ht="18.75" x14ac:dyDescent="0.3">
      <c r="A24" s="36" t="s">
        <v>54</v>
      </c>
      <c r="B24" s="31"/>
      <c r="C24" s="60" t="s">
        <v>31</v>
      </c>
    </row>
    <row r="25" spans="1:3" ht="18.75" x14ac:dyDescent="0.3">
      <c r="A25" s="32" t="s">
        <v>55</v>
      </c>
      <c r="B25" s="33"/>
      <c r="C25" s="60" t="s">
        <v>31</v>
      </c>
    </row>
    <row r="26" spans="1:3" ht="18.75" x14ac:dyDescent="0.3">
      <c r="A26" s="32" t="s">
        <v>56</v>
      </c>
      <c r="B26" s="33"/>
      <c r="C26" s="60" t="s">
        <v>31</v>
      </c>
    </row>
    <row r="27" spans="1:3" ht="18.75" x14ac:dyDescent="0.3">
      <c r="A27" s="36" t="s">
        <v>57</v>
      </c>
      <c r="B27" s="31"/>
      <c r="C27" s="60" t="s">
        <v>28</v>
      </c>
    </row>
    <row r="28" spans="1:3" ht="18.75" x14ac:dyDescent="0.3">
      <c r="A28" s="36" t="s">
        <v>24</v>
      </c>
      <c r="B28" s="31"/>
      <c r="C28" s="60" t="s">
        <v>28</v>
      </c>
    </row>
    <row r="29" spans="1:3" ht="18.75" x14ac:dyDescent="0.3">
      <c r="A29" s="34" t="s">
        <v>25</v>
      </c>
      <c r="B29" s="33"/>
      <c r="C29" s="60" t="s">
        <v>31</v>
      </c>
    </row>
    <row r="30" spans="1:3" ht="18.75" x14ac:dyDescent="0.3">
      <c r="A30" s="34" t="s">
        <v>58</v>
      </c>
      <c r="B30" s="33"/>
      <c r="C30" s="60" t="s">
        <v>31</v>
      </c>
    </row>
    <row r="31" spans="1:3" ht="18.75" x14ac:dyDescent="0.3">
      <c r="A31" s="37"/>
      <c r="B31" s="38"/>
      <c r="C31" s="2"/>
    </row>
    <row r="32" spans="1:3" ht="18.75" x14ac:dyDescent="0.25">
      <c r="A32" s="22"/>
      <c r="B32" s="22"/>
      <c r="C32" s="29" t="s">
        <v>31</v>
      </c>
    </row>
    <row r="33" spans="1:8" ht="18.75" x14ac:dyDescent="0.3">
      <c r="A33" s="23" t="s">
        <v>28</v>
      </c>
      <c r="B33" s="23">
        <f>COUNTIF(C6:C31,A33)</f>
        <v>15</v>
      </c>
      <c r="C33" s="3" t="s">
        <v>27</v>
      </c>
    </row>
    <row r="34" spans="1:8" ht="20.25" x14ac:dyDescent="0.3">
      <c r="A34" s="25" t="s">
        <v>33</v>
      </c>
      <c r="B34" s="23">
        <f>COUNTIF(C6:C31,A34)</f>
        <v>0</v>
      </c>
      <c r="C34" s="7" t="str">
        <f>IF(14&lt;=B33,"Рішення прийнято","Рішення не прийнято")</f>
        <v>Рішення прийнято</v>
      </c>
    </row>
    <row r="35" spans="1:8" ht="18.75" x14ac:dyDescent="0.3">
      <c r="A35" s="23" t="s">
        <v>29</v>
      </c>
      <c r="B35" s="23">
        <f>COUNTIF(C6:C31,A35)</f>
        <v>0</v>
      </c>
      <c r="C35" s="3"/>
    </row>
    <row r="36" spans="1:8" ht="18.75" x14ac:dyDescent="0.3">
      <c r="A36" s="23" t="s">
        <v>32</v>
      </c>
      <c r="B36" s="23">
        <f>COUNTIF(C6:C31,A36)</f>
        <v>0</v>
      </c>
      <c r="C36" s="3"/>
    </row>
    <row r="37" spans="1:8" ht="18.75" x14ac:dyDescent="0.3">
      <c r="A37" s="23" t="s">
        <v>31</v>
      </c>
      <c r="B37" s="23">
        <f>COUNTIF(C6:C31,A37)</f>
        <v>10</v>
      </c>
      <c r="C37" s="3"/>
    </row>
    <row r="38" spans="1:8" ht="16.5" customHeight="1" x14ac:dyDescent="0.3">
      <c r="A38" s="26"/>
      <c r="C38" s="3"/>
      <c r="G38" s="6">
        <f>SUM(B33:B37)</f>
        <v>25</v>
      </c>
      <c r="H38" s="3" t="str">
        <f>IF(G38=27,"Вірно!!!","ПОМИЛКА")</f>
        <v>ПОМИЛКА</v>
      </c>
    </row>
    <row r="39" spans="1:8" ht="10.5" customHeight="1" x14ac:dyDescent="0.25"/>
    <row r="40" spans="1:8" ht="18.75" x14ac:dyDescent="0.3">
      <c r="A40" s="26" t="s">
        <v>30</v>
      </c>
      <c r="B40" s="26"/>
    </row>
    <row r="41" spans="1:8" ht="17.25" customHeight="1" x14ac:dyDescent="0.3">
      <c r="A41" s="26"/>
      <c r="B41" s="26"/>
      <c r="C41" s="8" t="str">
        <f>'Порядок денний'!C40</f>
        <v>Голомбіца О.О.</v>
      </c>
    </row>
    <row r="42" spans="1:8" ht="18.75" x14ac:dyDescent="0.3">
      <c r="A42" s="26" t="s">
        <v>36</v>
      </c>
      <c r="B42" s="26"/>
      <c r="C42" s="8"/>
    </row>
    <row r="43" spans="1:8" ht="18.75" customHeight="1" x14ac:dyDescent="0.3">
      <c r="A43" s="26"/>
      <c r="B43" s="26"/>
      <c r="C43" s="8" t="str">
        <f>'Порядок денний'!C42</f>
        <v>Пластун І.М.</v>
      </c>
    </row>
    <row r="44" spans="1:8" ht="18.75" x14ac:dyDescent="0.3">
      <c r="A44" s="26" t="s">
        <v>36</v>
      </c>
      <c r="B44" s="26"/>
      <c r="C44" s="8"/>
    </row>
    <row r="45" spans="1:8" ht="18.75" x14ac:dyDescent="0.3">
      <c r="C45"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31:C32">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32" workbookViewId="0">
      <selection activeCell="E28" sqref="E28"/>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25">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92</v>
      </c>
      <c r="B2" s="53"/>
      <c r="C2" s="53"/>
    </row>
    <row r="3" spans="1:8" ht="84.75" customHeight="1" x14ac:dyDescent="0.25">
      <c r="A3" s="54"/>
      <c r="B3" s="54"/>
      <c r="C3" s="54"/>
    </row>
    <row r="4" spans="1:8" s="1" customFormat="1" ht="18.75" x14ac:dyDescent="0.3">
      <c r="A4" s="57" t="s">
        <v>0</v>
      </c>
      <c r="B4" s="58"/>
      <c r="C4" s="35" t="s">
        <v>34</v>
      </c>
    </row>
    <row r="5" spans="1:8" ht="18.75" x14ac:dyDescent="0.3">
      <c r="A5" s="55" t="s">
        <v>46</v>
      </c>
      <c r="B5" s="56"/>
      <c r="C5" s="59" t="s">
        <v>31</v>
      </c>
      <c r="F5" t="s">
        <v>28</v>
      </c>
    </row>
    <row r="6" spans="1:8" ht="18.75" x14ac:dyDescent="0.3">
      <c r="A6" s="55" t="s">
        <v>47</v>
      </c>
      <c r="B6" s="56"/>
      <c r="C6" s="60" t="s">
        <v>28</v>
      </c>
      <c r="F6" t="s">
        <v>33</v>
      </c>
      <c r="H6" t="s">
        <v>45</v>
      </c>
    </row>
    <row r="7" spans="1:8" ht="18.75" x14ac:dyDescent="0.3">
      <c r="A7" s="55" t="s">
        <v>2</v>
      </c>
      <c r="B7" s="56"/>
      <c r="C7" s="60" t="s">
        <v>31</v>
      </c>
      <c r="F7" t="s">
        <v>29</v>
      </c>
    </row>
    <row r="8" spans="1:8" ht="18.75" x14ac:dyDescent="0.3">
      <c r="A8" s="55" t="s">
        <v>3</v>
      </c>
      <c r="B8" s="56"/>
      <c r="C8" s="60" t="s">
        <v>28</v>
      </c>
      <c r="F8" t="s">
        <v>32</v>
      </c>
    </row>
    <row r="9" spans="1:8" ht="18.75" x14ac:dyDescent="0.3">
      <c r="A9" s="55" t="s">
        <v>48</v>
      </c>
      <c r="B9" s="56"/>
      <c r="C9" s="60" t="s">
        <v>28</v>
      </c>
      <c r="F9" t="s">
        <v>31</v>
      </c>
    </row>
    <row r="10" spans="1:8" ht="18.75" x14ac:dyDescent="0.3">
      <c r="A10" s="55" t="s">
        <v>59</v>
      </c>
      <c r="B10" s="56"/>
      <c r="C10" s="60" t="s">
        <v>28</v>
      </c>
    </row>
    <row r="11" spans="1:8" ht="18.75" x14ac:dyDescent="0.3">
      <c r="A11" s="55" t="s">
        <v>60</v>
      </c>
      <c r="B11" s="56"/>
      <c r="C11" s="60" t="s">
        <v>28</v>
      </c>
    </row>
    <row r="12" spans="1:8" ht="18.75" x14ac:dyDescent="0.3">
      <c r="A12" s="55" t="s">
        <v>8</v>
      </c>
      <c r="B12" s="56"/>
      <c r="C12" s="60" t="s">
        <v>28</v>
      </c>
    </row>
    <row r="13" spans="1:8" ht="18.75" x14ac:dyDescent="0.3">
      <c r="A13" s="55" t="s">
        <v>61</v>
      </c>
      <c r="B13" s="56"/>
      <c r="C13" s="60" t="s">
        <v>31</v>
      </c>
    </row>
    <row r="14" spans="1:8" ht="18.75" x14ac:dyDescent="0.3">
      <c r="A14" s="55" t="s">
        <v>49</v>
      </c>
      <c r="B14" s="56"/>
      <c r="C14" s="60" t="s">
        <v>31</v>
      </c>
    </row>
    <row r="15" spans="1:8" ht="18.75" x14ac:dyDescent="0.3">
      <c r="A15" s="36" t="s">
        <v>50</v>
      </c>
      <c r="B15" s="31"/>
      <c r="C15" s="60" t="s">
        <v>28</v>
      </c>
    </row>
    <row r="16" spans="1:8" ht="18.75" x14ac:dyDescent="0.3">
      <c r="A16" s="36" t="s">
        <v>51</v>
      </c>
      <c r="B16" s="31"/>
      <c r="C16" s="60" t="s">
        <v>31</v>
      </c>
    </row>
    <row r="17" spans="1:3" ht="18.75" x14ac:dyDescent="0.3">
      <c r="A17" s="36" t="s">
        <v>15</v>
      </c>
      <c r="B17" s="31"/>
      <c r="C17" s="60" t="s">
        <v>31</v>
      </c>
    </row>
    <row r="18" spans="1:3" ht="18.75" x14ac:dyDescent="0.3">
      <c r="A18" s="36" t="s">
        <v>18</v>
      </c>
      <c r="B18" s="31"/>
      <c r="C18" s="60" t="s">
        <v>28</v>
      </c>
    </row>
    <row r="19" spans="1:3" ht="18.75" x14ac:dyDescent="0.3">
      <c r="A19" s="36" t="s">
        <v>19</v>
      </c>
      <c r="B19" s="31"/>
      <c r="C19" s="60" t="s">
        <v>28</v>
      </c>
    </row>
    <row r="20" spans="1:3" ht="18.75" x14ac:dyDescent="0.3">
      <c r="A20" s="36" t="s">
        <v>21</v>
      </c>
      <c r="B20" s="31"/>
      <c r="C20" s="60" t="s">
        <v>28</v>
      </c>
    </row>
    <row r="21" spans="1:3" ht="18.75" x14ac:dyDescent="0.3">
      <c r="A21" s="36" t="s">
        <v>52</v>
      </c>
      <c r="B21" s="31"/>
      <c r="C21" s="60" t="s">
        <v>28</v>
      </c>
    </row>
    <row r="22" spans="1:3" ht="18.75" x14ac:dyDescent="0.3">
      <c r="A22" s="36" t="s">
        <v>22</v>
      </c>
      <c r="B22" s="31"/>
      <c r="C22" s="60" t="s">
        <v>28</v>
      </c>
    </row>
    <row r="23" spans="1:3" ht="18.75" x14ac:dyDescent="0.3">
      <c r="A23" s="36" t="s">
        <v>53</v>
      </c>
      <c r="B23" s="31"/>
      <c r="C23" s="60" t="s">
        <v>28</v>
      </c>
    </row>
    <row r="24" spans="1:3" ht="18.75" x14ac:dyDescent="0.3">
      <c r="A24" s="36" t="s">
        <v>54</v>
      </c>
      <c r="B24" s="31"/>
      <c r="C24" s="60" t="s">
        <v>31</v>
      </c>
    </row>
    <row r="25" spans="1:3" ht="18.75" x14ac:dyDescent="0.3">
      <c r="A25" s="32" t="s">
        <v>55</v>
      </c>
      <c r="B25" s="33"/>
      <c r="C25" s="60" t="s">
        <v>31</v>
      </c>
    </row>
    <row r="26" spans="1:3" ht="18.75" x14ac:dyDescent="0.3">
      <c r="A26" s="32" t="s">
        <v>56</v>
      </c>
      <c r="B26" s="33"/>
      <c r="C26" s="60" t="s">
        <v>31</v>
      </c>
    </row>
    <row r="27" spans="1:3" ht="18.75" x14ac:dyDescent="0.3">
      <c r="A27" s="36" t="s">
        <v>57</v>
      </c>
      <c r="B27" s="31"/>
      <c r="C27" s="60" t="s">
        <v>28</v>
      </c>
    </row>
    <row r="28" spans="1:3" ht="18.75" x14ac:dyDescent="0.3">
      <c r="A28" s="36" t="s">
        <v>24</v>
      </c>
      <c r="B28" s="31"/>
      <c r="C28" s="60" t="s">
        <v>28</v>
      </c>
    </row>
    <row r="29" spans="1:3" ht="18.75" x14ac:dyDescent="0.3">
      <c r="A29" s="34" t="s">
        <v>25</v>
      </c>
      <c r="B29" s="33"/>
      <c r="C29" s="60" t="s">
        <v>31</v>
      </c>
    </row>
    <row r="30" spans="1:3" ht="18.75" x14ac:dyDescent="0.3">
      <c r="A30" s="34" t="s">
        <v>58</v>
      </c>
      <c r="B30" s="33"/>
      <c r="C30" s="60" t="s">
        <v>31</v>
      </c>
    </row>
    <row r="31" spans="1:3" ht="18.75" x14ac:dyDescent="0.3">
      <c r="A31" s="37"/>
      <c r="B31" s="38"/>
      <c r="C31" s="29" t="s">
        <v>31</v>
      </c>
    </row>
    <row r="32" spans="1:3" x14ac:dyDescent="0.25">
      <c r="A32" s="22"/>
      <c r="B32" s="22"/>
      <c r="C32" s="3" t="s">
        <v>27</v>
      </c>
    </row>
    <row r="33" spans="1:8" ht="20.25" x14ac:dyDescent="0.3">
      <c r="A33" s="23" t="s">
        <v>28</v>
      </c>
      <c r="B33" s="23">
        <f>COUNTIF(C5:C30,A33)</f>
        <v>15</v>
      </c>
      <c r="C33" s="7" t="str">
        <f>IF(14&lt;=B33,"Рішення прийнято","Рішення не прийнято")</f>
        <v>Рішення прийнято</v>
      </c>
    </row>
    <row r="34" spans="1:8" ht="18.75" x14ac:dyDescent="0.3">
      <c r="A34" s="25" t="s">
        <v>33</v>
      </c>
      <c r="B34" s="23">
        <f>COUNTIF(C5:C30,A34)</f>
        <v>0</v>
      </c>
      <c r="C34" s="3"/>
    </row>
    <row r="35" spans="1:8" ht="18.75" x14ac:dyDescent="0.3">
      <c r="A35" s="23" t="s">
        <v>29</v>
      </c>
      <c r="B35" s="23">
        <f>COUNTIF(C5:C30,A35)</f>
        <v>0</v>
      </c>
      <c r="C35" s="3"/>
    </row>
    <row r="36" spans="1:8" ht="18.75" x14ac:dyDescent="0.3">
      <c r="A36" s="23" t="s">
        <v>32</v>
      </c>
      <c r="B36" s="23">
        <f>COUNTIF(C5:C30,A36)</f>
        <v>0</v>
      </c>
      <c r="C36" s="3"/>
    </row>
    <row r="37" spans="1:8" ht="18.75" x14ac:dyDescent="0.3">
      <c r="A37" s="23" t="s">
        <v>31</v>
      </c>
      <c r="B37" s="23">
        <f>COUNTIF(C5:C30,A37)</f>
        <v>11</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zoomScale="175" zoomScaleNormal="175" workbookViewId="0">
      <selection activeCell="C31" sqref="C31"/>
    </sheetView>
  </sheetViews>
  <sheetFormatPr defaultRowHeight="15" x14ac:dyDescent="0.25"/>
  <cols>
    <col min="1" max="1" width="26.140625" customWidth="1"/>
    <col min="2" max="2" width="30.42578125" customWidth="1"/>
    <col min="3" max="3" width="38.7109375" customWidth="1"/>
  </cols>
  <sheetData>
    <row r="1" spans="1:3" ht="50.25" customHeight="1" x14ac:dyDescent="0.25">
      <c r="C1" s="12" t="s">
        <v>40</v>
      </c>
    </row>
    <row r="2" spans="1:3" x14ac:dyDescent="0.25">
      <c r="A2" s="50" t="s">
        <v>37</v>
      </c>
      <c r="B2" s="50"/>
      <c r="C2" s="50"/>
    </row>
    <row r="3" spans="1:3" ht="27" customHeight="1" x14ac:dyDescent="0.25">
      <c r="A3" s="51"/>
      <c r="B3" s="51"/>
      <c r="C3" s="51"/>
    </row>
    <row r="4" spans="1:3" ht="18.75" x14ac:dyDescent="0.3">
      <c r="A4" s="52" t="s">
        <v>0</v>
      </c>
      <c r="B4" s="52"/>
      <c r="C4" s="4" t="s">
        <v>34</v>
      </c>
    </row>
    <row r="5" spans="1:3" ht="18.75" x14ac:dyDescent="0.3">
      <c r="A5" s="49" t="s">
        <v>1</v>
      </c>
      <c r="B5" s="49"/>
      <c r="C5" s="2" t="s">
        <v>28</v>
      </c>
    </row>
    <row r="6" spans="1:3" ht="18.75" x14ac:dyDescent="0.3">
      <c r="A6" s="49" t="s">
        <v>2</v>
      </c>
      <c r="B6" s="49"/>
      <c r="C6" s="2" t="s">
        <v>28</v>
      </c>
    </row>
    <row r="7" spans="1:3" ht="18.75" x14ac:dyDescent="0.3">
      <c r="A7" s="49" t="s">
        <v>3</v>
      </c>
      <c r="B7" s="49"/>
      <c r="C7" s="2" t="s">
        <v>28</v>
      </c>
    </row>
    <row r="8" spans="1:3" ht="18.75" x14ac:dyDescent="0.3">
      <c r="A8" s="49" t="s">
        <v>4</v>
      </c>
      <c r="B8" s="49"/>
      <c r="C8" s="2" t="s">
        <v>28</v>
      </c>
    </row>
    <row r="9" spans="1:3" ht="18.75" x14ac:dyDescent="0.3">
      <c r="A9" s="49" t="s">
        <v>5</v>
      </c>
      <c r="B9" s="49"/>
      <c r="C9" s="2" t="s">
        <v>28</v>
      </c>
    </row>
    <row r="10" spans="1:3" ht="18.75" x14ac:dyDescent="0.3">
      <c r="A10" s="49" t="s">
        <v>6</v>
      </c>
      <c r="B10" s="49"/>
      <c r="C10" s="2" t="s">
        <v>28</v>
      </c>
    </row>
    <row r="11" spans="1:3" ht="18.75" x14ac:dyDescent="0.3">
      <c r="A11" s="49" t="s">
        <v>7</v>
      </c>
      <c r="B11" s="49"/>
      <c r="C11" s="2" t="s">
        <v>28</v>
      </c>
    </row>
    <row r="12" spans="1:3" ht="18.75" x14ac:dyDescent="0.3">
      <c r="A12" s="49" t="s">
        <v>8</v>
      </c>
      <c r="B12" s="49"/>
      <c r="C12" s="2" t="s">
        <v>28</v>
      </c>
    </row>
    <row r="13" spans="1:3" ht="18.75" x14ac:dyDescent="0.3">
      <c r="A13" s="49" t="s">
        <v>9</v>
      </c>
      <c r="B13" s="49"/>
      <c r="C13" s="2" t="s">
        <v>28</v>
      </c>
    </row>
    <row r="14" spans="1:3" ht="18.75" x14ac:dyDescent="0.3">
      <c r="A14" s="49" t="s">
        <v>10</v>
      </c>
      <c r="B14" s="49"/>
      <c r="C14" s="2" t="s">
        <v>31</v>
      </c>
    </row>
    <row r="15" spans="1:3" ht="18.75" x14ac:dyDescent="0.3">
      <c r="A15" s="49" t="s">
        <v>11</v>
      </c>
      <c r="B15" s="49"/>
      <c r="C15" s="2" t="s">
        <v>28</v>
      </c>
    </row>
    <row r="16" spans="1:3" ht="18.75" x14ac:dyDescent="0.3">
      <c r="A16" s="49" t="s">
        <v>12</v>
      </c>
      <c r="B16" s="49"/>
      <c r="C16" s="2" t="s">
        <v>28</v>
      </c>
    </row>
    <row r="17" spans="1:3" ht="18.75" x14ac:dyDescent="0.3">
      <c r="A17" s="49" t="s">
        <v>13</v>
      </c>
      <c r="B17" s="49"/>
      <c r="C17" s="2" t="s">
        <v>28</v>
      </c>
    </row>
    <row r="18" spans="1:3" ht="18.75" x14ac:dyDescent="0.3">
      <c r="A18" s="49" t="s">
        <v>14</v>
      </c>
      <c r="B18" s="49"/>
      <c r="C18" s="2" t="s">
        <v>28</v>
      </c>
    </row>
    <row r="19" spans="1:3" ht="18.75" x14ac:dyDescent="0.3">
      <c r="A19" s="49" t="s">
        <v>15</v>
      </c>
      <c r="B19" s="49"/>
      <c r="C19" s="2" t="s">
        <v>28</v>
      </c>
    </row>
    <row r="20" spans="1:3" ht="18.75" x14ac:dyDescent="0.3">
      <c r="A20" s="49" t="s">
        <v>16</v>
      </c>
      <c r="B20" s="49"/>
      <c r="C20" s="2" t="s">
        <v>28</v>
      </c>
    </row>
    <row r="21" spans="1:3" ht="18.75" x14ac:dyDescent="0.3">
      <c r="A21" s="49" t="s">
        <v>17</v>
      </c>
      <c r="B21" s="49"/>
      <c r="C21" s="2" t="s">
        <v>31</v>
      </c>
    </row>
    <row r="22" spans="1:3" ht="18.75" x14ac:dyDescent="0.3">
      <c r="A22" s="49" t="s">
        <v>18</v>
      </c>
      <c r="B22" s="49"/>
      <c r="C22" s="2" t="s">
        <v>31</v>
      </c>
    </row>
    <row r="23" spans="1:3" ht="18.75" x14ac:dyDescent="0.3">
      <c r="A23" s="49" t="s">
        <v>19</v>
      </c>
      <c r="B23" s="49"/>
      <c r="C23" s="2" t="s">
        <v>28</v>
      </c>
    </row>
    <row r="24" spans="1:3" ht="18.75" x14ac:dyDescent="0.3">
      <c r="A24" s="49" t="s">
        <v>20</v>
      </c>
      <c r="B24" s="49"/>
      <c r="C24" s="2" t="s">
        <v>28</v>
      </c>
    </row>
    <row r="25" spans="1:3" ht="18.75" x14ac:dyDescent="0.3">
      <c r="A25" s="49" t="s">
        <v>21</v>
      </c>
      <c r="B25" s="49"/>
      <c r="C25" s="2" t="s">
        <v>28</v>
      </c>
    </row>
    <row r="26" spans="1:3" ht="18.75" x14ac:dyDescent="0.3">
      <c r="A26" s="49" t="s">
        <v>22</v>
      </c>
      <c r="B26" s="49"/>
      <c r="C26" s="2" t="s">
        <v>28</v>
      </c>
    </row>
    <row r="27" spans="1:3" ht="18.75" x14ac:dyDescent="0.3">
      <c r="A27" s="49" t="s">
        <v>23</v>
      </c>
      <c r="B27" s="49"/>
      <c r="C27" s="2" t="s">
        <v>31</v>
      </c>
    </row>
    <row r="28" spans="1:3" ht="18.75" x14ac:dyDescent="0.3">
      <c r="A28" s="49" t="s">
        <v>24</v>
      </c>
      <c r="B28" s="49"/>
      <c r="C28" s="2" t="s">
        <v>28</v>
      </c>
    </row>
    <row r="29" spans="1:3" ht="18.75" x14ac:dyDescent="0.3">
      <c r="A29" s="49" t="s">
        <v>25</v>
      </c>
      <c r="B29" s="49"/>
      <c r="C29" s="2" t="s">
        <v>28</v>
      </c>
    </row>
    <row r="30" spans="1:3" ht="18.75" x14ac:dyDescent="0.3">
      <c r="A30" s="49" t="s">
        <v>26</v>
      </c>
      <c r="B30" s="49"/>
      <c r="C30" s="2" t="s">
        <v>28</v>
      </c>
    </row>
    <row r="31" spans="1:3" ht="18.75" x14ac:dyDescent="0.3">
      <c r="A31" s="49" t="s">
        <v>35</v>
      </c>
      <c r="B31" s="49"/>
      <c r="C31" s="2" t="s">
        <v>28</v>
      </c>
    </row>
    <row r="32" spans="1:3" x14ac:dyDescent="0.25">
      <c r="A32" s="3"/>
      <c r="B32" s="3"/>
      <c r="C32" s="3" t="s">
        <v>27</v>
      </c>
    </row>
    <row r="33" spans="1:3" ht="20.25" x14ac:dyDescent="0.3">
      <c r="A33" s="9" t="s">
        <v>28</v>
      </c>
      <c r="B33" s="10">
        <f>COUNTIF(C5:C31,A33)</f>
        <v>23</v>
      </c>
      <c r="C33" s="7" t="str">
        <f>IF(14&lt;=B33,"Рішення прийнято","Рішення не прийнято")</f>
        <v>Рішення прийнято</v>
      </c>
    </row>
    <row r="34" spans="1:3" ht="18.75" x14ac:dyDescent="0.3">
      <c r="A34" s="11" t="s">
        <v>33</v>
      </c>
      <c r="B34" s="10">
        <f>COUNTIF(C5:C31,A34)</f>
        <v>0</v>
      </c>
      <c r="C34" s="3"/>
    </row>
    <row r="35" spans="1:3" ht="18.75" x14ac:dyDescent="0.3">
      <c r="A35" s="9" t="s">
        <v>29</v>
      </c>
      <c r="B35" s="10">
        <f>COUNTIF(C5:C31,A35)</f>
        <v>0</v>
      </c>
      <c r="C35" s="3"/>
    </row>
    <row r="36" spans="1:3" ht="18.75" x14ac:dyDescent="0.3">
      <c r="A36" s="9" t="s">
        <v>32</v>
      </c>
      <c r="B36" s="10">
        <f>COUNTIF(C5:C31,A36)</f>
        <v>0</v>
      </c>
      <c r="C36" s="3"/>
    </row>
    <row r="37" spans="1:3" ht="18.75" x14ac:dyDescent="0.3">
      <c r="A37" s="9" t="s">
        <v>31</v>
      </c>
      <c r="B37" s="10">
        <f>COUNTIF(C5:C31,A37)</f>
        <v>4</v>
      </c>
      <c r="C37" s="3"/>
    </row>
    <row r="38" spans="1:3" ht="12" customHeight="1" x14ac:dyDescent="0.3">
      <c r="A38" s="5"/>
    </row>
    <row r="39" spans="1:3" ht="7.5" customHeight="1" x14ac:dyDescent="0.25"/>
    <row r="40" spans="1:3" ht="18.75" x14ac:dyDescent="0.3">
      <c r="A40" s="5" t="s">
        <v>30</v>
      </c>
      <c r="B40" s="5"/>
      <c r="C40" s="8" t="str">
        <f>'Порядок денний'!C40</f>
        <v>Голомбіца О.О.</v>
      </c>
    </row>
    <row r="41" spans="1:3" ht="8.25" customHeight="1" x14ac:dyDescent="0.3">
      <c r="A41" s="5"/>
      <c r="B41" s="5"/>
      <c r="C41" s="8"/>
    </row>
    <row r="42" spans="1:3" ht="18.75" x14ac:dyDescent="0.3">
      <c r="A42" s="5" t="s">
        <v>36</v>
      </c>
      <c r="B42" s="5"/>
      <c r="C42" s="8" t="str">
        <f>'Порядок денний'!C42</f>
        <v>Пластун І.М.</v>
      </c>
    </row>
    <row r="43" spans="1:3" ht="9.75" customHeight="1" x14ac:dyDescent="0.3">
      <c r="A43" s="5"/>
      <c r="B43" s="5"/>
      <c r="C43" s="8"/>
    </row>
    <row r="44" spans="1:3" ht="18.75" x14ac:dyDescent="0.3">
      <c r="A44" s="5" t="s">
        <v>36</v>
      </c>
      <c r="B44" s="5"/>
      <c r="C44" s="8" t="str">
        <f>'Порядок денний'!C44</f>
        <v>Сливка В.М.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workbookViewId="0">
      <selection activeCell="H28" sqref="H28"/>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25">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83</v>
      </c>
      <c r="B2" s="53"/>
      <c r="C2" s="53"/>
    </row>
    <row r="3" spans="1:8" ht="84.75" customHeight="1" x14ac:dyDescent="0.25">
      <c r="A3" s="54"/>
      <c r="B3" s="54"/>
      <c r="C3" s="54"/>
    </row>
    <row r="4" spans="1:8" s="1" customFormat="1" ht="18.75" x14ac:dyDescent="0.3">
      <c r="A4" s="57" t="s">
        <v>0</v>
      </c>
      <c r="B4" s="58"/>
      <c r="C4" s="35" t="s">
        <v>34</v>
      </c>
    </row>
    <row r="5" spans="1:8" ht="18.75" x14ac:dyDescent="0.3">
      <c r="A5" s="55" t="s">
        <v>46</v>
      </c>
      <c r="B5" s="56"/>
      <c r="C5" s="59" t="s">
        <v>31</v>
      </c>
      <c r="F5" t="s">
        <v>28</v>
      </c>
    </row>
    <row r="6" spans="1:8" ht="18.75" x14ac:dyDescent="0.3">
      <c r="A6" s="55" t="s">
        <v>47</v>
      </c>
      <c r="B6" s="56"/>
      <c r="C6" s="60" t="s">
        <v>29</v>
      </c>
      <c r="F6" t="s">
        <v>33</v>
      </c>
      <c r="H6" t="s">
        <v>45</v>
      </c>
    </row>
    <row r="7" spans="1:8" ht="18.75" x14ac:dyDescent="0.3">
      <c r="A7" s="55" t="s">
        <v>2</v>
      </c>
      <c r="B7" s="56"/>
      <c r="C7" s="60" t="s">
        <v>31</v>
      </c>
      <c r="F7" t="s">
        <v>29</v>
      </c>
    </row>
    <row r="8" spans="1:8" ht="18.75" x14ac:dyDescent="0.3">
      <c r="A8" s="55" t="s">
        <v>3</v>
      </c>
      <c r="B8" s="56"/>
      <c r="C8" s="60" t="s">
        <v>28</v>
      </c>
      <c r="F8" t="s">
        <v>32</v>
      </c>
    </row>
    <row r="9" spans="1:8" ht="18.75" x14ac:dyDescent="0.3">
      <c r="A9" s="55" t="s">
        <v>48</v>
      </c>
      <c r="B9" s="56"/>
      <c r="C9" s="60" t="s">
        <v>28</v>
      </c>
      <c r="F9" t="s">
        <v>31</v>
      </c>
    </row>
    <row r="10" spans="1:8" ht="18.75" x14ac:dyDescent="0.3">
      <c r="A10" s="55" t="s">
        <v>59</v>
      </c>
      <c r="B10" s="56"/>
      <c r="C10" s="60" t="s">
        <v>28</v>
      </c>
    </row>
    <row r="11" spans="1:8" ht="18.75" x14ac:dyDescent="0.3">
      <c r="A11" s="55" t="s">
        <v>60</v>
      </c>
      <c r="B11" s="56"/>
      <c r="C11" s="60" t="s">
        <v>29</v>
      </c>
    </row>
    <row r="12" spans="1:8" ht="18.75" x14ac:dyDescent="0.3">
      <c r="A12" s="55" t="s">
        <v>8</v>
      </c>
      <c r="B12" s="56"/>
      <c r="C12" s="60" t="s">
        <v>28</v>
      </c>
    </row>
    <row r="13" spans="1:8" ht="18.75" x14ac:dyDescent="0.3">
      <c r="A13" s="55" t="s">
        <v>61</v>
      </c>
      <c r="B13" s="56"/>
      <c r="C13" s="60" t="s">
        <v>31</v>
      </c>
    </row>
    <row r="14" spans="1:8" ht="18.75" x14ac:dyDescent="0.3">
      <c r="A14" s="55" t="s">
        <v>49</v>
      </c>
      <c r="B14" s="56"/>
      <c r="C14" s="60" t="s">
        <v>31</v>
      </c>
    </row>
    <row r="15" spans="1:8" ht="18.75" x14ac:dyDescent="0.3">
      <c r="A15" s="36" t="s">
        <v>50</v>
      </c>
      <c r="B15" s="31"/>
      <c r="C15" s="60" t="s">
        <v>28</v>
      </c>
    </row>
    <row r="16" spans="1:8" ht="18.75" x14ac:dyDescent="0.3">
      <c r="A16" s="36" t="s">
        <v>51</v>
      </c>
      <c r="B16" s="31"/>
      <c r="C16" s="60" t="s">
        <v>31</v>
      </c>
    </row>
    <row r="17" spans="1:3" ht="18.75" x14ac:dyDescent="0.3">
      <c r="A17" s="36" t="s">
        <v>15</v>
      </c>
      <c r="B17" s="31"/>
      <c r="C17" s="60" t="s">
        <v>31</v>
      </c>
    </row>
    <row r="18" spans="1:3" ht="18.75" x14ac:dyDescent="0.3">
      <c r="A18" s="36" t="s">
        <v>18</v>
      </c>
      <c r="B18" s="31"/>
      <c r="C18" s="60" t="s">
        <v>28</v>
      </c>
    </row>
    <row r="19" spans="1:3" ht="18.75" x14ac:dyDescent="0.3">
      <c r="A19" s="36" t="s">
        <v>19</v>
      </c>
      <c r="B19" s="31"/>
      <c r="C19" s="60" t="s">
        <v>28</v>
      </c>
    </row>
    <row r="20" spans="1:3" ht="18.75" x14ac:dyDescent="0.3">
      <c r="A20" s="36" t="s">
        <v>21</v>
      </c>
      <c r="B20" s="31"/>
      <c r="C20" s="60" t="s">
        <v>28</v>
      </c>
    </row>
    <row r="21" spans="1:3" ht="18.75" x14ac:dyDescent="0.3">
      <c r="A21" s="36" t="s">
        <v>52</v>
      </c>
      <c r="B21" s="31"/>
      <c r="C21" s="60" t="s">
        <v>28</v>
      </c>
    </row>
    <row r="22" spans="1:3" ht="18.75" x14ac:dyDescent="0.3">
      <c r="A22" s="36" t="s">
        <v>22</v>
      </c>
      <c r="B22" s="31"/>
      <c r="C22" s="60" t="s">
        <v>28</v>
      </c>
    </row>
    <row r="23" spans="1:3" ht="18.75" x14ac:dyDescent="0.3">
      <c r="A23" s="36" t="s">
        <v>53</v>
      </c>
      <c r="B23" s="31"/>
      <c r="C23" s="60" t="s">
        <v>28</v>
      </c>
    </row>
    <row r="24" spans="1:3" ht="18.75" x14ac:dyDescent="0.3">
      <c r="A24" s="36" t="s">
        <v>54</v>
      </c>
      <c r="B24" s="31"/>
      <c r="C24" s="60" t="s">
        <v>31</v>
      </c>
    </row>
    <row r="25" spans="1:3" ht="18.75" x14ac:dyDescent="0.3">
      <c r="A25" s="32" t="s">
        <v>55</v>
      </c>
      <c r="B25" s="33"/>
      <c r="C25" s="60" t="s">
        <v>31</v>
      </c>
    </row>
    <row r="26" spans="1:3" ht="18.75" x14ac:dyDescent="0.3">
      <c r="A26" s="32" t="s">
        <v>56</v>
      </c>
      <c r="B26" s="33"/>
      <c r="C26" s="60" t="s">
        <v>31</v>
      </c>
    </row>
    <row r="27" spans="1:3" ht="18.75" x14ac:dyDescent="0.3">
      <c r="A27" s="36" t="s">
        <v>57</v>
      </c>
      <c r="B27" s="31"/>
      <c r="C27" s="60" t="s">
        <v>28</v>
      </c>
    </row>
    <row r="28" spans="1:3" ht="18.75" x14ac:dyDescent="0.3">
      <c r="A28" s="36" t="s">
        <v>24</v>
      </c>
      <c r="B28" s="31"/>
      <c r="C28" s="60" t="s">
        <v>28</v>
      </c>
    </row>
    <row r="29" spans="1:3" ht="18.75" x14ac:dyDescent="0.3">
      <c r="A29" s="34" t="s">
        <v>25</v>
      </c>
      <c r="B29" s="33"/>
      <c r="C29" s="60" t="s">
        <v>28</v>
      </c>
    </row>
    <row r="30" spans="1:3" ht="18.75" x14ac:dyDescent="0.3">
      <c r="A30" s="34" t="s">
        <v>58</v>
      </c>
      <c r="B30" s="33"/>
      <c r="C30" s="60" t="s">
        <v>31</v>
      </c>
    </row>
    <row r="31" spans="1:3" ht="18.75" x14ac:dyDescent="0.3">
      <c r="A31" s="37"/>
      <c r="B31" s="38"/>
      <c r="C31" s="29" t="s">
        <v>31</v>
      </c>
    </row>
    <row r="32" spans="1:3" x14ac:dyDescent="0.25">
      <c r="A32" s="22"/>
      <c r="B32" s="22"/>
      <c r="C32" s="3" t="s">
        <v>27</v>
      </c>
    </row>
    <row r="33" spans="1:8" ht="20.25" x14ac:dyDescent="0.3">
      <c r="A33" s="23" t="s">
        <v>28</v>
      </c>
      <c r="B33" s="23">
        <f>COUNTIF(C5:C30,A33)</f>
        <v>14</v>
      </c>
      <c r="C33" s="7" t="str">
        <f>IF(14&lt;=B33,"Рішення прийнято","Рішення не прийнято")</f>
        <v>Рішення прийнято</v>
      </c>
    </row>
    <row r="34" spans="1:8" ht="18.75" x14ac:dyDescent="0.3">
      <c r="A34" s="25" t="s">
        <v>33</v>
      </c>
      <c r="B34" s="23">
        <f>COUNTIF(C5:C30,A34)</f>
        <v>0</v>
      </c>
      <c r="C34" s="3"/>
    </row>
    <row r="35" spans="1:8" ht="18.75" x14ac:dyDescent="0.3">
      <c r="A35" s="23" t="s">
        <v>29</v>
      </c>
      <c r="B35" s="23">
        <f>COUNTIF(C5:C30,A35)</f>
        <v>2</v>
      </c>
      <c r="C35" s="3"/>
    </row>
    <row r="36" spans="1:8" ht="18.75" x14ac:dyDescent="0.3">
      <c r="A36" s="23" t="s">
        <v>32</v>
      </c>
      <c r="B36" s="23">
        <f>COUNTIF(C5:C30,A36)</f>
        <v>0</v>
      </c>
      <c r="C36" s="3"/>
    </row>
    <row r="37" spans="1:8" ht="18.75" x14ac:dyDescent="0.3">
      <c r="A37" s="23" t="s">
        <v>31</v>
      </c>
      <c r="B37" s="23">
        <f>COUNTIF(C5:C30,A37)</f>
        <v>10</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6" workbookViewId="0">
      <selection activeCell="D29" sqref="D29"/>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25">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84</v>
      </c>
      <c r="B2" s="53"/>
      <c r="C2" s="53"/>
    </row>
    <row r="3" spans="1:8" ht="84.75" customHeight="1" x14ac:dyDescent="0.25">
      <c r="A3" s="54"/>
      <c r="B3" s="54"/>
      <c r="C3" s="54"/>
    </row>
    <row r="4" spans="1:8" s="1" customFormat="1" ht="18.75" x14ac:dyDescent="0.3">
      <c r="A4" s="57" t="s">
        <v>0</v>
      </c>
      <c r="B4" s="58"/>
      <c r="C4" s="35" t="s">
        <v>34</v>
      </c>
    </row>
    <row r="5" spans="1:8" ht="18.75" x14ac:dyDescent="0.3">
      <c r="A5" s="55" t="s">
        <v>46</v>
      </c>
      <c r="B5" s="56"/>
      <c r="C5" s="59" t="s">
        <v>31</v>
      </c>
      <c r="F5" t="s">
        <v>28</v>
      </c>
    </row>
    <row r="6" spans="1:8" ht="18.75" x14ac:dyDescent="0.3">
      <c r="A6" s="55" t="s">
        <v>47</v>
      </c>
      <c r="B6" s="56"/>
      <c r="C6" s="60" t="s">
        <v>28</v>
      </c>
      <c r="F6" t="s">
        <v>33</v>
      </c>
      <c r="H6" t="s">
        <v>45</v>
      </c>
    </row>
    <row r="7" spans="1:8" ht="18.75" x14ac:dyDescent="0.3">
      <c r="A7" s="55" t="s">
        <v>2</v>
      </c>
      <c r="B7" s="56"/>
      <c r="C7" s="60" t="s">
        <v>31</v>
      </c>
      <c r="F7" t="s">
        <v>29</v>
      </c>
    </row>
    <row r="8" spans="1:8" ht="18.75" x14ac:dyDescent="0.3">
      <c r="A8" s="55" t="s">
        <v>3</v>
      </c>
      <c r="B8" s="56"/>
      <c r="C8" s="60" t="s">
        <v>28</v>
      </c>
      <c r="F8" t="s">
        <v>32</v>
      </c>
    </row>
    <row r="9" spans="1:8" ht="18.75" x14ac:dyDescent="0.3">
      <c r="A9" s="55" t="s">
        <v>48</v>
      </c>
      <c r="B9" s="56"/>
      <c r="C9" s="60" t="s">
        <v>28</v>
      </c>
      <c r="F9" t="s">
        <v>31</v>
      </c>
    </row>
    <row r="10" spans="1:8" ht="18.75" x14ac:dyDescent="0.3">
      <c r="A10" s="55" t="s">
        <v>59</v>
      </c>
      <c r="B10" s="56"/>
      <c r="C10" s="60" t="s">
        <v>28</v>
      </c>
    </row>
    <row r="11" spans="1:8" ht="18.75" x14ac:dyDescent="0.3">
      <c r="A11" s="55" t="s">
        <v>60</v>
      </c>
      <c r="B11" s="56"/>
      <c r="C11" s="60" t="s">
        <v>29</v>
      </c>
    </row>
    <row r="12" spans="1:8" ht="18.75" x14ac:dyDescent="0.3">
      <c r="A12" s="55" t="s">
        <v>8</v>
      </c>
      <c r="B12" s="56"/>
      <c r="C12" s="60" t="s">
        <v>28</v>
      </c>
    </row>
    <row r="13" spans="1:8" ht="18.75" x14ac:dyDescent="0.3">
      <c r="A13" s="55" t="s">
        <v>61</v>
      </c>
      <c r="B13" s="56"/>
      <c r="C13" s="60" t="s">
        <v>31</v>
      </c>
    </row>
    <row r="14" spans="1:8" ht="18.75" x14ac:dyDescent="0.3">
      <c r="A14" s="55" t="s">
        <v>49</v>
      </c>
      <c r="B14" s="56"/>
      <c r="C14" s="60" t="s">
        <v>31</v>
      </c>
    </row>
    <row r="15" spans="1:8" ht="18.75" x14ac:dyDescent="0.3">
      <c r="A15" s="36" t="s">
        <v>50</v>
      </c>
      <c r="B15" s="31"/>
      <c r="C15" s="60" t="s">
        <v>28</v>
      </c>
    </row>
    <row r="16" spans="1:8" ht="18.75" x14ac:dyDescent="0.3">
      <c r="A16" s="36" t="s">
        <v>51</v>
      </c>
      <c r="B16" s="31"/>
      <c r="C16" s="60" t="s">
        <v>31</v>
      </c>
    </row>
    <row r="17" spans="1:3" ht="18.75" x14ac:dyDescent="0.3">
      <c r="A17" s="36" t="s">
        <v>15</v>
      </c>
      <c r="B17" s="31"/>
      <c r="C17" s="60" t="s">
        <v>31</v>
      </c>
    </row>
    <row r="18" spans="1:3" ht="18.75" x14ac:dyDescent="0.3">
      <c r="A18" s="36" t="s">
        <v>18</v>
      </c>
      <c r="B18" s="31"/>
      <c r="C18" s="60" t="s">
        <v>28</v>
      </c>
    </row>
    <row r="19" spans="1:3" ht="18.75" x14ac:dyDescent="0.3">
      <c r="A19" s="36" t="s">
        <v>19</v>
      </c>
      <c r="B19" s="31"/>
      <c r="C19" s="60" t="s">
        <v>28</v>
      </c>
    </row>
    <row r="20" spans="1:3" ht="18.75" x14ac:dyDescent="0.3">
      <c r="A20" s="36" t="s">
        <v>21</v>
      </c>
      <c r="B20" s="31"/>
      <c r="C20" s="60" t="s">
        <v>28</v>
      </c>
    </row>
    <row r="21" spans="1:3" ht="18.75" x14ac:dyDescent="0.3">
      <c r="A21" s="36" t="s">
        <v>52</v>
      </c>
      <c r="B21" s="31"/>
      <c r="C21" s="60" t="s">
        <v>28</v>
      </c>
    </row>
    <row r="22" spans="1:3" ht="18.75" x14ac:dyDescent="0.3">
      <c r="A22" s="36" t="s">
        <v>22</v>
      </c>
      <c r="B22" s="31"/>
      <c r="C22" s="60" t="s">
        <v>28</v>
      </c>
    </row>
    <row r="23" spans="1:3" ht="18.75" x14ac:dyDescent="0.3">
      <c r="A23" s="36" t="s">
        <v>53</v>
      </c>
      <c r="B23" s="31"/>
      <c r="C23" s="60" t="s">
        <v>28</v>
      </c>
    </row>
    <row r="24" spans="1:3" ht="18.75" x14ac:dyDescent="0.3">
      <c r="A24" s="36" t="s">
        <v>54</v>
      </c>
      <c r="B24" s="31"/>
      <c r="C24" s="60" t="s">
        <v>31</v>
      </c>
    </row>
    <row r="25" spans="1:3" ht="18.75" x14ac:dyDescent="0.3">
      <c r="A25" s="32" t="s">
        <v>55</v>
      </c>
      <c r="B25" s="33"/>
      <c r="C25" s="60" t="s">
        <v>31</v>
      </c>
    </row>
    <row r="26" spans="1:3" ht="18.75" x14ac:dyDescent="0.3">
      <c r="A26" s="32" t="s">
        <v>56</v>
      </c>
      <c r="B26" s="33"/>
      <c r="C26" s="60" t="s">
        <v>31</v>
      </c>
    </row>
    <row r="27" spans="1:3" ht="18.75" x14ac:dyDescent="0.3">
      <c r="A27" s="36" t="s">
        <v>57</v>
      </c>
      <c r="B27" s="31"/>
      <c r="C27" s="60" t="s">
        <v>28</v>
      </c>
    </row>
    <row r="28" spans="1:3" ht="18.75" x14ac:dyDescent="0.3">
      <c r="A28" s="36" t="s">
        <v>24</v>
      </c>
      <c r="B28" s="31"/>
      <c r="C28" s="60" t="s">
        <v>28</v>
      </c>
    </row>
    <row r="29" spans="1:3" ht="18.75" x14ac:dyDescent="0.3">
      <c r="A29" s="34" t="s">
        <v>25</v>
      </c>
      <c r="B29" s="33"/>
      <c r="C29" s="60" t="s">
        <v>28</v>
      </c>
    </row>
    <row r="30" spans="1:3" ht="18.75" x14ac:dyDescent="0.3">
      <c r="A30" s="34" t="s">
        <v>58</v>
      </c>
      <c r="B30" s="33"/>
      <c r="C30" s="60" t="s">
        <v>31</v>
      </c>
    </row>
    <row r="31" spans="1:3" ht="18.75" x14ac:dyDescent="0.3">
      <c r="A31" s="37"/>
      <c r="B31" s="38"/>
      <c r="C31" s="29" t="s">
        <v>31</v>
      </c>
    </row>
    <row r="32" spans="1:3" x14ac:dyDescent="0.25">
      <c r="A32" s="22"/>
      <c r="B32" s="22"/>
      <c r="C32" s="3" t="s">
        <v>27</v>
      </c>
    </row>
    <row r="33" spans="1:8" ht="20.25" x14ac:dyDescent="0.3">
      <c r="A33" s="23" t="s">
        <v>28</v>
      </c>
      <c r="B33" s="23">
        <f>COUNTIF(C5:C30,A33)</f>
        <v>15</v>
      </c>
      <c r="C33" s="7" t="str">
        <f>IF(14&lt;=B33,"Рішення прийнято","Рішення не прийнято")</f>
        <v>Рішення прийнято</v>
      </c>
    </row>
    <row r="34" spans="1:8" ht="18.75" x14ac:dyDescent="0.3">
      <c r="A34" s="25" t="s">
        <v>33</v>
      </c>
      <c r="B34" s="23">
        <f>COUNTIF(C5:C30,A34)</f>
        <v>0</v>
      </c>
      <c r="C34" s="3"/>
    </row>
    <row r="35" spans="1:8" ht="18.75" x14ac:dyDescent="0.3">
      <c r="A35" s="23" t="s">
        <v>29</v>
      </c>
      <c r="B35" s="23">
        <f>COUNTIF(C5:C30,A35)</f>
        <v>1</v>
      </c>
      <c r="C35" s="3"/>
    </row>
    <row r="36" spans="1:8" ht="18.75" x14ac:dyDescent="0.3">
      <c r="A36" s="23" t="s">
        <v>32</v>
      </c>
      <c r="B36" s="23">
        <f>COUNTIF(C5:C30,A36)</f>
        <v>0</v>
      </c>
      <c r="C36" s="3"/>
    </row>
    <row r="37" spans="1:8" ht="18.75" x14ac:dyDescent="0.3">
      <c r="A37" s="23" t="s">
        <v>31</v>
      </c>
      <c r="B37" s="23">
        <f>COUNTIF(C5:C30,A37)</f>
        <v>10</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0" workbookViewId="0">
      <selection activeCell="C30" sqref="C30"/>
    </sheetView>
  </sheetViews>
  <sheetFormatPr defaultRowHeight="15" x14ac:dyDescent="0.25"/>
  <cols>
    <col min="1" max="1" width="31.140625" style="17" customWidth="1"/>
    <col min="2" max="2" width="23.28515625" style="17" customWidth="1"/>
    <col min="3" max="3" width="48.42578125" customWidth="1"/>
    <col min="4" max="4" width="9.140625" customWidth="1"/>
    <col min="6" max="6" width="13.85546875" hidden="1" customWidth="1"/>
    <col min="7" max="7" width="16" customWidth="1"/>
  </cols>
  <sheetData>
    <row r="1" spans="1:8" ht="61.5" customHeight="1" x14ac:dyDescent="0.25">
      <c r="C1" s="28" t="str">
        <f>'Порядок денний'!C1</f>
        <v>додаток №___ до протоколу                                    сорокова сесії Рахівської міської ради                         8-го скликання від 15.11.2023 р.</v>
      </c>
    </row>
    <row r="2" spans="1:8" ht="14.45" customHeight="1" x14ac:dyDescent="0.25">
      <c r="A2" s="53" t="s">
        <v>85</v>
      </c>
      <c r="B2" s="53"/>
      <c r="C2" s="53"/>
    </row>
    <row r="3" spans="1:8" ht="119.25" customHeight="1" x14ac:dyDescent="0.25">
      <c r="A3" s="54"/>
      <c r="B3" s="54"/>
      <c r="C3" s="54"/>
    </row>
    <row r="4" spans="1:8" s="1" customFormat="1" ht="18.75" x14ac:dyDescent="0.3">
      <c r="A4" s="57" t="s">
        <v>0</v>
      </c>
      <c r="B4" s="58"/>
      <c r="C4" s="35" t="s">
        <v>34</v>
      </c>
    </row>
    <row r="5" spans="1:8" ht="18.75" x14ac:dyDescent="0.3">
      <c r="A5" s="55" t="s">
        <v>46</v>
      </c>
      <c r="B5" s="56"/>
      <c r="C5" s="59" t="s">
        <v>31</v>
      </c>
      <c r="F5" t="s">
        <v>28</v>
      </c>
    </row>
    <row r="6" spans="1:8" ht="18.75" x14ac:dyDescent="0.3">
      <c r="A6" s="55" t="s">
        <v>47</v>
      </c>
      <c r="B6" s="56"/>
      <c r="C6" s="60" t="s">
        <v>28</v>
      </c>
      <c r="F6" t="s">
        <v>33</v>
      </c>
      <c r="H6" t="s">
        <v>45</v>
      </c>
    </row>
    <row r="7" spans="1:8" ht="18.75" x14ac:dyDescent="0.3">
      <c r="A7" s="55" t="s">
        <v>2</v>
      </c>
      <c r="B7" s="56"/>
      <c r="C7" s="60" t="s">
        <v>31</v>
      </c>
      <c r="F7" t="s">
        <v>29</v>
      </c>
    </row>
    <row r="8" spans="1:8" ht="18.75" x14ac:dyDescent="0.3">
      <c r="A8" s="55" t="s">
        <v>3</v>
      </c>
      <c r="B8" s="56"/>
      <c r="C8" s="60" t="s">
        <v>28</v>
      </c>
      <c r="F8" t="s">
        <v>32</v>
      </c>
    </row>
    <row r="9" spans="1:8" ht="18.75" x14ac:dyDescent="0.3">
      <c r="A9" s="55" t="s">
        <v>48</v>
      </c>
      <c r="B9" s="56"/>
      <c r="C9" s="60" t="s">
        <v>28</v>
      </c>
      <c r="F9" t="s">
        <v>31</v>
      </c>
    </row>
    <row r="10" spans="1:8" ht="18.75" x14ac:dyDescent="0.3">
      <c r="A10" s="55" t="s">
        <v>59</v>
      </c>
      <c r="B10" s="56"/>
      <c r="C10" s="60" t="s">
        <v>28</v>
      </c>
    </row>
    <row r="11" spans="1:8" ht="18.75" x14ac:dyDescent="0.3">
      <c r="A11" s="55" t="s">
        <v>60</v>
      </c>
      <c r="B11" s="56"/>
      <c r="C11" s="60" t="s">
        <v>28</v>
      </c>
    </row>
    <row r="12" spans="1:8" ht="18.75" x14ac:dyDescent="0.3">
      <c r="A12" s="55" t="s">
        <v>8</v>
      </c>
      <c r="B12" s="56"/>
      <c r="C12" s="60" t="s">
        <v>28</v>
      </c>
    </row>
    <row r="13" spans="1:8" ht="18.75" x14ac:dyDescent="0.3">
      <c r="A13" s="55" t="s">
        <v>61</v>
      </c>
      <c r="B13" s="56"/>
      <c r="C13" s="60" t="s">
        <v>31</v>
      </c>
    </row>
    <row r="14" spans="1:8" ht="18.75" x14ac:dyDescent="0.3">
      <c r="A14" s="55" t="s">
        <v>49</v>
      </c>
      <c r="B14" s="56"/>
      <c r="C14" s="60" t="s">
        <v>31</v>
      </c>
    </row>
    <row r="15" spans="1:8" ht="18.75" x14ac:dyDescent="0.3">
      <c r="A15" s="36" t="s">
        <v>50</v>
      </c>
      <c r="B15" s="31"/>
      <c r="C15" s="60" t="s">
        <v>28</v>
      </c>
    </row>
    <row r="16" spans="1:8" ht="18.75" x14ac:dyDescent="0.3">
      <c r="A16" s="36" t="s">
        <v>51</v>
      </c>
      <c r="B16" s="31"/>
      <c r="C16" s="60" t="s">
        <v>31</v>
      </c>
    </row>
    <row r="17" spans="1:3" ht="18.75" x14ac:dyDescent="0.3">
      <c r="A17" s="36" t="s">
        <v>15</v>
      </c>
      <c r="B17" s="31"/>
      <c r="C17" s="60" t="s">
        <v>31</v>
      </c>
    </row>
    <row r="18" spans="1:3" ht="18.75" x14ac:dyDescent="0.3">
      <c r="A18" s="36" t="s">
        <v>18</v>
      </c>
      <c r="B18" s="31"/>
      <c r="C18" s="60" t="s">
        <v>28</v>
      </c>
    </row>
    <row r="19" spans="1:3" ht="18.75" x14ac:dyDescent="0.3">
      <c r="A19" s="36" t="s">
        <v>19</v>
      </c>
      <c r="B19" s="31"/>
      <c r="C19" s="60" t="s">
        <v>28</v>
      </c>
    </row>
    <row r="20" spans="1:3" ht="18.75" x14ac:dyDescent="0.3">
      <c r="A20" s="36" t="s">
        <v>21</v>
      </c>
      <c r="B20" s="31"/>
      <c r="C20" s="60" t="s">
        <v>28</v>
      </c>
    </row>
    <row r="21" spans="1:3" ht="18.75" x14ac:dyDescent="0.3">
      <c r="A21" s="36" t="s">
        <v>52</v>
      </c>
      <c r="B21" s="31"/>
      <c r="C21" s="60" t="s">
        <v>28</v>
      </c>
    </row>
    <row r="22" spans="1:3" ht="18.75" x14ac:dyDescent="0.3">
      <c r="A22" s="36" t="s">
        <v>22</v>
      </c>
      <c r="B22" s="31"/>
      <c r="C22" s="60" t="s">
        <v>28</v>
      </c>
    </row>
    <row r="23" spans="1:3" ht="18.75" x14ac:dyDescent="0.3">
      <c r="A23" s="36" t="s">
        <v>53</v>
      </c>
      <c r="B23" s="31"/>
      <c r="C23" s="60" t="s">
        <v>28</v>
      </c>
    </row>
    <row r="24" spans="1:3" ht="18.75" x14ac:dyDescent="0.3">
      <c r="A24" s="36" t="s">
        <v>54</v>
      </c>
      <c r="B24" s="31"/>
      <c r="C24" s="60" t="s">
        <v>31</v>
      </c>
    </row>
    <row r="25" spans="1:3" ht="18.75" x14ac:dyDescent="0.3">
      <c r="A25" s="32" t="s">
        <v>55</v>
      </c>
      <c r="B25" s="33"/>
      <c r="C25" s="60" t="s">
        <v>31</v>
      </c>
    </row>
    <row r="26" spans="1:3" ht="18.75" x14ac:dyDescent="0.3">
      <c r="A26" s="32" t="s">
        <v>56</v>
      </c>
      <c r="B26" s="33"/>
      <c r="C26" s="60" t="s">
        <v>31</v>
      </c>
    </row>
    <row r="27" spans="1:3" ht="18.75" x14ac:dyDescent="0.3">
      <c r="A27" s="36" t="s">
        <v>57</v>
      </c>
      <c r="B27" s="31"/>
      <c r="C27" s="60" t="s">
        <v>28</v>
      </c>
    </row>
    <row r="28" spans="1:3" ht="18.75" x14ac:dyDescent="0.3">
      <c r="A28" s="36" t="s">
        <v>24</v>
      </c>
      <c r="B28" s="31"/>
      <c r="C28" s="60" t="s">
        <v>28</v>
      </c>
    </row>
    <row r="29" spans="1:3" ht="18.75" x14ac:dyDescent="0.3">
      <c r="A29" s="34" t="s">
        <v>25</v>
      </c>
      <c r="B29" s="33"/>
      <c r="C29" s="60" t="s">
        <v>28</v>
      </c>
    </row>
    <row r="30" spans="1:3" ht="18.75" x14ac:dyDescent="0.3">
      <c r="A30" s="34" t="s">
        <v>58</v>
      </c>
      <c r="B30" s="33"/>
      <c r="C30" s="60" t="s">
        <v>31</v>
      </c>
    </row>
    <row r="31" spans="1:3" ht="18.75" x14ac:dyDescent="0.3">
      <c r="A31" s="37"/>
      <c r="B31" s="38"/>
      <c r="C31" s="29" t="s">
        <v>31</v>
      </c>
    </row>
    <row r="32" spans="1:3" x14ac:dyDescent="0.25">
      <c r="A32" s="22"/>
      <c r="B32" s="22"/>
      <c r="C32" s="3" t="s">
        <v>27</v>
      </c>
    </row>
    <row r="33" spans="1:8" ht="20.25" x14ac:dyDescent="0.3">
      <c r="A33" s="23" t="s">
        <v>28</v>
      </c>
      <c r="B33" s="23">
        <f>COUNTIF(C5:C30,A33)</f>
        <v>16</v>
      </c>
      <c r="C33" s="7" t="str">
        <f>IF(14&lt;=B33,"Рішення прийнято","Рішення не прийнято")</f>
        <v>Рішення прийнято</v>
      </c>
    </row>
    <row r="34" spans="1:8" ht="18.75" x14ac:dyDescent="0.3">
      <c r="A34" s="25" t="s">
        <v>33</v>
      </c>
      <c r="B34" s="23">
        <f>COUNTIF(C5:C30,A34)</f>
        <v>0</v>
      </c>
      <c r="C34" s="3"/>
    </row>
    <row r="35" spans="1:8" ht="18.75" x14ac:dyDescent="0.3">
      <c r="A35" s="23" t="s">
        <v>29</v>
      </c>
      <c r="B35" s="23">
        <f>COUNTIF(C5:C30,A35)</f>
        <v>0</v>
      </c>
      <c r="C35" s="3"/>
    </row>
    <row r="36" spans="1:8" ht="18.75" x14ac:dyDescent="0.3">
      <c r="A36" s="23" t="s">
        <v>32</v>
      </c>
      <c r="B36" s="23">
        <f>COUNTIF(C5:C30,A36)</f>
        <v>0</v>
      </c>
      <c r="C36" s="3"/>
    </row>
    <row r="37" spans="1:8" ht="18.75" x14ac:dyDescent="0.3">
      <c r="A37" s="23" t="s">
        <v>31</v>
      </c>
      <c r="B37" s="23">
        <f>COUNTIF(C5:C30,A37)</f>
        <v>10</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9:B9"/>
    <mergeCell ref="A10:B10"/>
    <mergeCell ref="A11:B11"/>
    <mergeCell ref="A12:B12"/>
    <mergeCell ref="A13:B13"/>
    <mergeCell ref="A14:B14"/>
    <mergeCell ref="A8:B8"/>
    <mergeCell ref="A2:C3"/>
    <mergeCell ref="A4:B4"/>
    <mergeCell ref="A5:B5"/>
    <mergeCell ref="A6:B6"/>
    <mergeCell ref="A7:B7"/>
  </mergeCells>
  <dataValidations count="1">
    <dataValidation type="list" allowBlank="1" showInputMessage="1" showErrorMessage="1" sqref="C31">
      <formula1>Голосування</formula1>
    </dataValidation>
  </dataValidations>
  <pageMargins left="0.70866141732283472" right="0.70866141732283472" top="0.74803149606299213" bottom="0.74803149606299213" header="0.31496062992125984" footer="0.31496062992125984"/>
  <pageSetup paperSize="9" scale="80"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topLeftCell="A19" zoomScale="160" zoomScaleNormal="160" workbookViewId="0">
      <selection activeCell="C31" sqref="C31"/>
    </sheetView>
  </sheetViews>
  <sheetFormatPr defaultRowHeight="15" x14ac:dyDescent="0.25"/>
  <cols>
    <col min="1" max="2" width="26.140625" customWidth="1"/>
    <col min="3" max="3" width="34.85546875" customWidth="1"/>
  </cols>
  <sheetData>
    <row r="1" spans="1:3" ht="61.5" customHeight="1" x14ac:dyDescent="0.25">
      <c r="C1" s="12" t="s">
        <v>40</v>
      </c>
    </row>
    <row r="2" spans="1:3" x14ac:dyDescent="0.25">
      <c r="A2" s="50" t="s">
        <v>38</v>
      </c>
      <c r="B2" s="50"/>
      <c r="C2" s="50"/>
    </row>
    <row r="3" spans="1:3" ht="39" customHeight="1" x14ac:dyDescent="0.25">
      <c r="A3" s="51"/>
      <c r="B3" s="51"/>
      <c r="C3" s="51"/>
    </row>
    <row r="4" spans="1:3" ht="18.75" x14ac:dyDescent="0.3">
      <c r="A4" s="52" t="s">
        <v>0</v>
      </c>
      <c r="B4" s="52"/>
      <c r="C4" s="4" t="s">
        <v>34</v>
      </c>
    </row>
    <row r="5" spans="1:3" ht="18.75" x14ac:dyDescent="0.3">
      <c r="A5" s="49" t="s">
        <v>1</v>
      </c>
      <c r="B5" s="49"/>
      <c r="C5" s="2" t="s">
        <v>28</v>
      </c>
    </row>
    <row r="6" spans="1:3" ht="18.75" x14ac:dyDescent="0.3">
      <c r="A6" s="49" t="s">
        <v>2</v>
      </c>
      <c r="B6" s="49"/>
      <c r="C6" s="2" t="s">
        <v>28</v>
      </c>
    </row>
    <row r="7" spans="1:3" ht="18.75" x14ac:dyDescent="0.3">
      <c r="A7" s="49" t="s">
        <v>3</v>
      </c>
      <c r="B7" s="49"/>
      <c r="C7" s="2" t="s">
        <v>28</v>
      </c>
    </row>
    <row r="8" spans="1:3" ht="18.75" x14ac:dyDescent="0.3">
      <c r="A8" s="49" t="s">
        <v>4</v>
      </c>
      <c r="B8" s="49"/>
      <c r="C8" s="2" t="s">
        <v>28</v>
      </c>
    </row>
    <row r="9" spans="1:3" ht="18.75" x14ac:dyDescent="0.3">
      <c r="A9" s="49" t="s">
        <v>5</v>
      </c>
      <c r="B9" s="49"/>
      <c r="C9" s="2" t="s">
        <v>28</v>
      </c>
    </row>
    <row r="10" spans="1:3" ht="18.75" x14ac:dyDescent="0.3">
      <c r="A10" s="49" t="s">
        <v>6</v>
      </c>
      <c r="B10" s="49"/>
      <c r="C10" s="2" t="s">
        <v>28</v>
      </c>
    </row>
    <row r="11" spans="1:3" ht="18.75" x14ac:dyDescent="0.3">
      <c r="A11" s="49" t="s">
        <v>7</v>
      </c>
      <c r="B11" s="49"/>
      <c r="C11" s="2" t="s">
        <v>28</v>
      </c>
    </row>
    <row r="12" spans="1:3" ht="18.75" x14ac:dyDescent="0.3">
      <c r="A12" s="49" t="s">
        <v>8</v>
      </c>
      <c r="B12" s="49"/>
      <c r="C12" s="2" t="s">
        <v>28</v>
      </c>
    </row>
    <row r="13" spans="1:3" ht="18.75" x14ac:dyDescent="0.3">
      <c r="A13" s="49" t="s">
        <v>9</v>
      </c>
      <c r="B13" s="49"/>
      <c r="C13" s="2" t="s">
        <v>28</v>
      </c>
    </row>
    <row r="14" spans="1:3" ht="18.75" x14ac:dyDescent="0.3">
      <c r="A14" s="49" t="s">
        <v>10</v>
      </c>
      <c r="B14" s="49"/>
      <c r="C14" s="2" t="s">
        <v>31</v>
      </c>
    </row>
    <row r="15" spans="1:3" ht="18.75" x14ac:dyDescent="0.3">
      <c r="A15" s="49" t="s">
        <v>11</v>
      </c>
      <c r="B15" s="49"/>
      <c r="C15" s="2" t="s">
        <v>28</v>
      </c>
    </row>
    <row r="16" spans="1:3" ht="18.75" x14ac:dyDescent="0.3">
      <c r="A16" s="49" t="s">
        <v>12</v>
      </c>
      <c r="B16" s="49"/>
      <c r="C16" s="2" t="s">
        <v>28</v>
      </c>
    </row>
    <row r="17" spans="1:3" ht="18.75" x14ac:dyDescent="0.3">
      <c r="A17" s="49" t="s">
        <v>13</v>
      </c>
      <c r="B17" s="49"/>
      <c r="C17" s="2" t="s">
        <v>28</v>
      </c>
    </row>
    <row r="18" spans="1:3" ht="18.75" x14ac:dyDescent="0.3">
      <c r="A18" s="49" t="s">
        <v>14</v>
      </c>
      <c r="B18" s="49"/>
      <c r="C18" s="2" t="s">
        <v>28</v>
      </c>
    </row>
    <row r="19" spans="1:3" ht="18.75" x14ac:dyDescent="0.3">
      <c r="A19" s="49" t="s">
        <v>15</v>
      </c>
      <c r="B19" s="49"/>
      <c r="C19" s="2" t="s">
        <v>28</v>
      </c>
    </row>
    <row r="20" spans="1:3" ht="18.75" x14ac:dyDescent="0.3">
      <c r="A20" s="49" t="s">
        <v>16</v>
      </c>
      <c r="B20" s="49"/>
      <c r="C20" s="2" t="s">
        <v>28</v>
      </c>
    </row>
    <row r="21" spans="1:3" ht="18.75" x14ac:dyDescent="0.3">
      <c r="A21" s="49" t="s">
        <v>17</v>
      </c>
      <c r="B21" s="49"/>
      <c r="C21" s="2" t="s">
        <v>31</v>
      </c>
    </row>
    <row r="22" spans="1:3" ht="18.75" x14ac:dyDescent="0.3">
      <c r="A22" s="49" t="s">
        <v>18</v>
      </c>
      <c r="B22" s="49"/>
      <c r="C22" s="2" t="s">
        <v>31</v>
      </c>
    </row>
    <row r="23" spans="1:3" ht="18.75" x14ac:dyDescent="0.3">
      <c r="A23" s="49" t="s">
        <v>19</v>
      </c>
      <c r="B23" s="49"/>
      <c r="C23" s="2" t="s">
        <v>28</v>
      </c>
    </row>
    <row r="24" spans="1:3" ht="18.75" x14ac:dyDescent="0.3">
      <c r="A24" s="49" t="s">
        <v>20</v>
      </c>
      <c r="B24" s="49"/>
      <c r="C24" s="2" t="s">
        <v>28</v>
      </c>
    </row>
    <row r="25" spans="1:3" ht="18.75" x14ac:dyDescent="0.3">
      <c r="A25" s="49" t="s">
        <v>21</v>
      </c>
      <c r="B25" s="49"/>
      <c r="C25" s="2" t="s">
        <v>28</v>
      </c>
    </row>
    <row r="26" spans="1:3" ht="18.75" x14ac:dyDescent="0.3">
      <c r="A26" s="49" t="s">
        <v>22</v>
      </c>
      <c r="B26" s="49"/>
      <c r="C26" s="2" t="s">
        <v>28</v>
      </c>
    </row>
    <row r="27" spans="1:3" ht="18.75" x14ac:dyDescent="0.3">
      <c r="A27" s="49" t="s">
        <v>23</v>
      </c>
      <c r="B27" s="49"/>
      <c r="C27" s="2" t="s">
        <v>31</v>
      </c>
    </row>
    <row r="28" spans="1:3" ht="18.75" x14ac:dyDescent="0.3">
      <c r="A28" s="49" t="s">
        <v>24</v>
      </c>
      <c r="B28" s="49"/>
      <c r="C28" s="2" t="s">
        <v>28</v>
      </c>
    </row>
    <row r="29" spans="1:3" ht="18.75" x14ac:dyDescent="0.3">
      <c r="A29" s="49" t="s">
        <v>25</v>
      </c>
      <c r="B29" s="49"/>
      <c r="C29" s="2" t="s">
        <v>28</v>
      </c>
    </row>
    <row r="30" spans="1:3" ht="18.75" x14ac:dyDescent="0.3">
      <c r="A30" s="49" t="s">
        <v>26</v>
      </c>
      <c r="B30" s="49"/>
      <c r="C30" s="2" t="s">
        <v>28</v>
      </c>
    </row>
    <row r="31" spans="1:3" ht="18.75" x14ac:dyDescent="0.3">
      <c r="A31" s="49" t="s">
        <v>35</v>
      </c>
      <c r="B31" s="49"/>
      <c r="C31" s="2" t="s">
        <v>28</v>
      </c>
    </row>
    <row r="32" spans="1:3" ht="10.5" customHeight="1" x14ac:dyDescent="0.25">
      <c r="A32" s="3"/>
      <c r="B32" s="3"/>
      <c r="C32" s="3" t="s">
        <v>27</v>
      </c>
    </row>
    <row r="33" spans="1:3" ht="20.25" x14ac:dyDescent="0.3">
      <c r="A33" s="9" t="s">
        <v>28</v>
      </c>
      <c r="B33" s="10">
        <f>COUNTIF(C5:C31,A33)</f>
        <v>23</v>
      </c>
      <c r="C33" s="7" t="str">
        <f>IF(14&lt;=B33,"Рішення прийнято","Рішення не прийнято")</f>
        <v>Рішення прийнято</v>
      </c>
    </row>
    <row r="34" spans="1:3" ht="18.75" x14ac:dyDescent="0.3">
      <c r="A34" s="11" t="s">
        <v>33</v>
      </c>
      <c r="B34" s="10">
        <f>COUNTIF(C5:C31,A34)</f>
        <v>0</v>
      </c>
      <c r="C34" s="3"/>
    </row>
    <row r="35" spans="1:3" ht="18.75" x14ac:dyDescent="0.3">
      <c r="A35" s="9" t="s">
        <v>29</v>
      </c>
      <c r="B35" s="10">
        <f>COUNTIF(C5:C31,A35)</f>
        <v>0</v>
      </c>
      <c r="C35" s="3"/>
    </row>
    <row r="36" spans="1:3" ht="18.75" x14ac:dyDescent="0.3">
      <c r="A36" s="9" t="s">
        <v>32</v>
      </c>
      <c r="B36" s="10">
        <f>COUNTIF(C5:C31,A36)</f>
        <v>0</v>
      </c>
      <c r="C36" s="3"/>
    </row>
    <row r="37" spans="1:3" ht="18.75" x14ac:dyDescent="0.3">
      <c r="A37" s="9" t="s">
        <v>31</v>
      </c>
      <c r="B37" s="10">
        <f>COUNTIF(C5:C31,A37)</f>
        <v>4</v>
      </c>
      <c r="C37" s="3"/>
    </row>
    <row r="38" spans="1:3" ht="5.25" customHeight="1" x14ac:dyDescent="0.3">
      <c r="A38" s="5"/>
    </row>
    <row r="39" spans="1:3" ht="3" customHeight="1" x14ac:dyDescent="0.25"/>
    <row r="40" spans="1:3" ht="18.75" x14ac:dyDescent="0.3">
      <c r="A40" s="5" t="s">
        <v>30</v>
      </c>
      <c r="B40" s="5"/>
      <c r="C40" s="8" t="str">
        <f>'Порядок денний'!C40</f>
        <v>Голомбіца О.О.</v>
      </c>
    </row>
    <row r="41" spans="1:3" ht="12" customHeight="1" x14ac:dyDescent="0.3">
      <c r="A41" s="5"/>
      <c r="B41" s="5"/>
      <c r="C41" s="8"/>
    </row>
    <row r="42" spans="1:3" ht="18.75" x14ac:dyDescent="0.3">
      <c r="A42" s="5" t="s">
        <v>36</v>
      </c>
      <c r="B42" s="5"/>
      <c r="C42" s="8" t="str">
        <f>'Порядок денний'!C42</f>
        <v>Пластун І.М.</v>
      </c>
    </row>
    <row r="43" spans="1:3" ht="7.5" customHeight="1" x14ac:dyDescent="0.3">
      <c r="A43" s="5"/>
      <c r="B43" s="5"/>
      <c r="C43" s="8"/>
    </row>
    <row r="44" spans="1:3" ht="18.75" x14ac:dyDescent="0.3">
      <c r="A44" s="5" t="s">
        <v>36</v>
      </c>
      <c r="B44" s="5"/>
      <c r="C44" s="8" t="str">
        <f>'Порядок денний'!C44</f>
        <v>Сливка В.М.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5" zoomScale="160" zoomScaleNormal="16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2" t="s">
        <v>40</v>
      </c>
    </row>
    <row r="2" spans="1:6" x14ac:dyDescent="0.25">
      <c r="A2" s="39" t="s">
        <v>39</v>
      </c>
      <c r="B2" s="39"/>
      <c r="C2" s="39"/>
    </row>
    <row r="3" spans="1:6" ht="21.75" customHeight="1" x14ac:dyDescent="0.25">
      <c r="A3" s="40"/>
      <c r="B3" s="40"/>
      <c r="C3" s="40"/>
    </row>
    <row r="4" spans="1:6" s="1" customFormat="1" ht="20.100000000000001" customHeight="1" x14ac:dyDescent="0.3">
      <c r="A4" s="52" t="s">
        <v>0</v>
      </c>
      <c r="B4" s="52"/>
      <c r="C4" s="4" t="s">
        <v>34</v>
      </c>
    </row>
    <row r="5" spans="1:6" ht="20.100000000000001" customHeight="1" x14ac:dyDescent="0.3">
      <c r="A5" s="49" t="s">
        <v>1</v>
      </c>
      <c r="B5" s="49"/>
      <c r="C5" s="2" t="s">
        <v>28</v>
      </c>
      <c r="F5" t="s">
        <v>28</v>
      </c>
    </row>
    <row r="6" spans="1:6" ht="20.100000000000001" customHeight="1" x14ac:dyDescent="0.3">
      <c r="A6" s="49" t="s">
        <v>2</v>
      </c>
      <c r="B6" s="49"/>
      <c r="C6" s="2" t="s">
        <v>28</v>
      </c>
      <c r="F6" t="s">
        <v>33</v>
      </c>
    </row>
    <row r="7" spans="1:6" ht="20.100000000000001" customHeight="1" x14ac:dyDescent="0.3">
      <c r="A7" s="49" t="s">
        <v>3</v>
      </c>
      <c r="B7" s="49"/>
      <c r="C7" s="2" t="s">
        <v>28</v>
      </c>
      <c r="F7" t="s">
        <v>29</v>
      </c>
    </row>
    <row r="8" spans="1:6" ht="20.100000000000001" customHeight="1" x14ac:dyDescent="0.3">
      <c r="A8" s="49" t="s">
        <v>4</v>
      </c>
      <c r="B8" s="49"/>
      <c r="C8" s="2" t="s">
        <v>28</v>
      </c>
      <c r="F8" t="s">
        <v>32</v>
      </c>
    </row>
    <row r="9" spans="1:6" ht="20.100000000000001" customHeight="1" x14ac:dyDescent="0.3">
      <c r="A9" s="49" t="s">
        <v>5</v>
      </c>
      <c r="B9" s="49"/>
      <c r="C9" s="2" t="s">
        <v>28</v>
      </c>
      <c r="F9" t="s">
        <v>31</v>
      </c>
    </row>
    <row r="10" spans="1:6" ht="20.100000000000001" customHeight="1" x14ac:dyDescent="0.3">
      <c r="A10" s="49" t="s">
        <v>6</v>
      </c>
      <c r="B10" s="49"/>
      <c r="C10" s="2" t="s">
        <v>28</v>
      </c>
    </row>
    <row r="11" spans="1:6" ht="20.100000000000001" customHeight="1" x14ac:dyDescent="0.3">
      <c r="A11" s="49" t="s">
        <v>7</v>
      </c>
      <c r="B11" s="49"/>
      <c r="C11" s="2" t="s">
        <v>28</v>
      </c>
    </row>
    <row r="12" spans="1:6" ht="20.100000000000001" customHeight="1" x14ac:dyDescent="0.3">
      <c r="A12" s="49" t="s">
        <v>8</v>
      </c>
      <c r="B12" s="49"/>
      <c r="C12" s="2" t="s">
        <v>28</v>
      </c>
    </row>
    <row r="13" spans="1:6" ht="20.100000000000001" customHeight="1" x14ac:dyDescent="0.3">
      <c r="A13" s="49" t="s">
        <v>9</v>
      </c>
      <c r="B13" s="49"/>
      <c r="C13" s="2" t="s">
        <v>28</v>
      </c>
    </row>
    <row r="14" spans="1:6" ht="20.100000000000001" customHeight="1" x14ac:dyDescent="0.3">
      <c r="A14" s="49" t="s">
        <v>10</v>
      </c>
      <c r="B14" s="49"/>
      <c r="C14" s="2" t="s">
        <v>31</v>
      </c>
    </row>
    <row r="15" spans="1:6" ht="20.100000000000001" customHeight="1" x14ac:dyDescent="0.3">
      <c r="A15" s="49" t="s">
        <v>11</v>
      </c>
      <c r="B15" s="49"/>
      <c r="C15" s="2" t="s">
        <v>28</v>
      </c>
    </row>
    <row r="16" spans="1:6" ht="20.100000000000001" customHeight="1" x14ac:dyDescent="0.3">
      <c r="A16" s="49" t="s">
        <v>12</v>
      </c>
      <c r="B16" s="49"/>
      <c r="C16" s="2" t="s">
        <v>28</v>
      </c>
    </row>
    <row r="17" spans="1:3" ht="20.100000000000001" customHeight="1" x14ac:dyDescent="0.3">
      <c r="A17" s="49" t="s">
        <v>13</v>
      </c>
      <c r="B17" s="49"/>
      <c r="C17" s="2" t="s">
        <v>28</v>
      </c>
    </row>
    <row r="18" spans="1:3" ht="20.100000000000001" customHeight="1" x14ac:dyDescent="0.3">
      <c r="A18" s="49" t="s">
        <v>14</v>
      </c>
      <c r="B18" s="49"/>
      <c r="C18" s="2" t="s">
        <v>28</v>
      </c>
    </row>
    <row r="19" spans="1:3" ht="20.100000000000001" customHeight="1" x14ac:dyDescent="0.3">
      <c r="A19" s="49" t="s">
        <v>15</v>
      </c>
      <c r="B19" s="49"/>
      <c r="C19" s="2" t="s">
        <v>28</v>
      </c>
    </row>
    <row r="20" spans="1:3" ht="20.100000000000001" customHeight="1" x14ac:dyDescent="0.3">
      <c r="A20" s="49" t="s">
        <v>16</v>
      </c>
      <c r="B20" s="49"/>
      <c r="C20" s="2" t="s">
        <v>28</v>
      </c>
    </row>
    <row r="21" spans="1:3" ht="20.100000000000001" customHeight="1" x14ac:dyDescent="0.3">
      <c r="A21" s="49" t="s">
        <v>17</v>
      </c>
      <c r="B21" s="49"/>
      <c r="C21" s="2" t="s">
        <v>31</v>
      </c>
    </row>
    <row r="22" spans="1:3" ht="20.100000000000001" customHeight="1" x14ac:dyDescent="0.3">
      <c r="A22" s="49" t="s">
        <v>18</v>
      </c>
      <c r="B22" s="49"/>
      <c r="C22" s="2" t="s">
        <v>31</v>
      </c>
    </row>
    <row r="23" spans="1:3" ht="20.100000000000001" customHeight="1" x14ac:dyDescent="0.3">
      <c r="A23" s="49" t="s">
        <v>19</v>
      </c>
      <c r="B23" s="49"/>
      <c r="C23" s="2" t="s">
        <v>28</v>
      </c>
    </row>
    <row r="24" spans="1:3" ht="20.100000000000001" customHeight="1" x14ac:dyDescent="0.3">
      <c r="A24" s="49" t="s">
        <v>20</v>
      </c>
      <c r="B24" s="49"/>
      <c r="C24" s="2" t="s">
        <v>28</v>
      </c>
    </row>
    <row r="25" spans="1:3" ht="20.100000000000001" customHeight="1" x14ac:dyDescent="0.3">
      <c r="A25" s="49" t="s">
        <v>21</v>
      </c>
      <c r="B25" s="49"/>
      <c r="C25" s="2" t="s">
        <v>28</v>
      </c>
    </row>
    <row r="26" spans="1:3" ht="20.100000000000001" customHeight="1" x14ac:dyDescent="0.3">
      <c r="A26" s="49" t="s">
        <v>22</v>
      </c>
      <c r="B26" s="49"/>
      <c r="C26" s="2" t="s">
        <v>28</v>
      </c>
    </row>
    <row r="27" spans="1:3" ht="20.100000000000001" customHeight="1" x14ac:dyDescent="0.3">
      <c r="A27" s="49" t="s">
        <v>23</v>
      </c>
      <c r="B27" s="49"/>
      <c r="C27" s="2" t="s">
        <v>31</v>
      </c>
    </row>
    <row r="28" spans="1:3" ht="20.100000000000001" customHeight="1" x14ac:dyDescent="0.3">
      <c r="A28" s="49" t="s">
        <v>24</v>
      </c>
      <c r="B28" s="49"/>
      <c r="C28" s="2" t="s">
        <v>28</v>
      </c>
    </row>
    <row r="29" spans="1:3" ht="20.100000000000001" customHeight="1" x14ac:dyDescent="0.3">
      <c r="A29" s="49" t="s">
        <v>25</v>
      </c>
      <c r="B29" s="49"/>
      <c r="C29" s="2" t="s">
        <v>28</v>
      </c>
    </row>
    <row r="30" spans="1:3" ht="20.100000000000001" customHeight="1" x14ac:dyDescent="0.3">
      <c r="A30" s="49" t="s">
        <v>26</v>
      </c>
      <c r="B30" s="49"/>
      <c r="C30" s="2" t="s">
        <v>28</v>
      </c>
    </row>
    <row r="31" spans="1:3" ht="20.100000000000001" customHeight="1" x14ac:dyDescent="0.3">
      <c r="A31" s="49" t="s">
        <v>35</v>
      </c>
      <c r="B31" s="49"/>
      <c r="C31" s="2" t="s">
        <v>28</v>
      </c>
    </row>
    <row r="32" spans="1:3" ht="7.5" customHeight="1" x14ac:dyDescent="0.3">
      <c r="A32" s="3"/>
      <c r="B32" s="3"/>
      <c r="C32" s="3" t="s">
        <v>27</v>
      </c>
    </row>
    <row r="33" spans="1:8" ht="15.75" customHeight="1" x14ac:dyDescent="0.3">
      <c r="A33" s="9" t="s">
        <v>28</v>
      </c>
      <c r="B33" s="10">
        <f>COUNTIF(C5:C31,A33)</f>
        <v>23</v>
      </c>
      <c r="C33" s="7" t="str">
        <f>IF(14&lt;=B33,"Рішення прийнято","Рішення не прийнято")</f>
        <v>Рішення прийнято</v>
      </c>
    </row>
    <row r="34" spans="1:8" ht="18.75" x14ac:dyDescent="0.3">
      <c r="A34" s="11" t="s">
        <v>33</v>
      </c>
      <c r="B34" s="10">
        <f>COUNTIF(C5:C31,A34)</f>
        <v>0</v>
      </c>
      <c r="C34" s="3"/>
    </row>
    <row r="35" spans="1:8" ht="18.75" x14ac:dyDescent="0.3">
      <c r="A35" s="9" t="s">
        <v>29</v>
      </c>
      <c r="B35" s="10">
        <f>COUNTIF(C5:C31,A35)</f>
        <v>0</v>
      </c>
      <c r="C35" s="3"/>
    </row>
    <row r="36" spans="1:8" ht="18.75" x14ac:dyDescent="0.3">
      <c r="A36" s="9" t="s">
        <v>32</v>
      </c>
      <c r="B36" s="10">
        <f>COUNTIF(C5:C31,A36)</f>
        <v>0</v>
      </c>
      <c r="C36" s="3"/>
    </row>
    <row r="37" spans="1:8" ht="18.75" x14ac:dyDescent="0.3">
      <c r="A37" s="9" t="s">
        <v>31</v>
      </c>
      <c r="B37" s="10">
        <f>COUNTIF(C5:C31,A37)</f>
        <v>4</v>
      </c>
      <c r="C37" s="3"/>
    </row>
    <row r="38" spans="1:8" ht="8.25" customHeight="1" x14ac:dyDescent="0.3">
      <c r="A38" s="5"/>
      <c r="G38" s="6">
        <f>SUM(B33:B37)</f>
        <v>27</v>
      </c>
      <c r="H38" s="3" t="str">
        <f>IF(G38=27,"Вірно!!!","ПОМИЛКА")</f>
        <v>Вірно!!!</v>
      </c>
    </row>
    <row r="39" spans="1:8" ht="5.25" customHeight="1" x14ac:dyDescent="0.25"/>
    <row r="40" spans="1:8" ht="18.75" x14ac:dyDescent="0.3">
      <c r="A40" s="5" t="s">
        <v>30</v>
      </c>
      <c r="B40" s="5"/>
      <c r="C40" s="8" t="str">
        <f>'Порядок денний'!C40</f>
        <v>Голомбіца О.О.</v>
      </c>
    </row>
    <row r="41" spans="1:8" ht="8.25" customHeight="1" x14ac:dyDescent="0.3">
      <c r="A41" s="5"/>
      <c r="B41" s="5"/>
      <c r="C41" s="8"/>
    </row>
    <row r="42" spans="1:8" ht="18.75" x14ac:dyDescent="0.3">
      <c r="A42" s="5" t="s">
        <v>36</v>
      </c>
      <c r="B42" s="5"/>
      <c r="C42" s="8" t="str">
        <f>'Порядок денний'!C42</f>
        <v>Пластун І.М.</v>
      </c>
    </row>
    <row r="43" spans="1:8" ht="8.25" customHeight="1" x14ac:dyDescent="0.3">
      <c r="A43" s="5"/>
      <c r="B43" s="5"/>
      <c r="C43" s="8"/>
    </row>
    <row r="44" spans="1:8" ht="18.75" x14ac:dyDescent="0.3">
      <c r="A44" s="5" t="s">
        <v>36</v>
      </c>
      <c r="B44" s="5"/>
      <c r="C44" s="8" t="str">
        <f>'Порядок денний'!C44</f>
        <v>Сливка В.М.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4"/>
  <sheetViews>
    <sheetView zoomScale="175" zoomScaleNormal="175" workbookViewId="0">
      <selection activeCell="A2" sqref="A2:C3"/>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2" t="s">
        <v>40</v>
      </c>
    </row>
    <row r="2" spans="1:6" x14ac:dyDescent="0.25">
      <c r="A2" s="45" t="s">
        <v>41</v>
      </c>
      <c r="B2" s="45"/>
      <c r="C2" s="45"/>
    </row>
    <row r="3" spans="1:6" ht="32.25" customHeight="1" x14ac:dyDescent="0.25">
      <c r="A3" s="46"/>
      <c r="B3" s="46"/>
      <c r="C3" s="46"/>
    </row>
    <row r="4" spans="1:6" s="1" customFormat="1" ht="20.25" customHeight="1" x14ac:dyDescent="0.3">
      <c r="A4" s="52" t="s">
        <v>0</v>
      </c>
      <c r="B4" s="52"/>
      <c r="C4" s="4" t="s">
        <v>34</v>
      </c>
    </row>
    <row r="5" spans="1:6" ht="18.75" x14ac:dyDescent="0.3">
      <c r="A5" s="49" t="s">
        <v>1</v>
      </c>
      <c r="B5" s="49"/>
      <c r="C5" s="2" t="s">
        <v>28</v>
      </c>
      <c r="F5" t="s">
        <v>28</v>
      </c>
    </row>
    <row r="6" spans="1:6" ht="18.75" x14ac:dyDescent="0.3">
      <c r="A6" s="49" t="s">
        <v>2</v>
      </c>
      <c r="B6" s="49"/>
      <c r="C6" s="2" t="s">
        <v>28</v>
      </c>
      <c r="F6" t="s">
        <v>33</v>
      </c>
    </row>
    <row r="7" spans="1:6" ht="18.75" x14ac:dyDescent="0.3">
      <c r="A7" s="49" t="s">
        <v>3</v>
      </c>
      <c r="B7" s="49"/>
      <c r="C7" s="2" t="s">
        <v>28</v>
      </c>
      <c r="F7" t="s">
        <v>29</v>
      </c>
    </row>
    <row r="8" spans="1:6" ht="18.75" x14ac:dyDescent="0.3">
      <c r="A8" s="49" t="s">
        <v>4</v>
      </c>
      <c r="B8" s="49"/>
      <c r="C8" s="2" t="s">
        <v>28</v>
      </c>
      <c r="F8" t="s">
        <v>32</v>
      </c>
    </row>
    <row r="9" spans="1:6" ht="18.75" x14ac:dyDescent="0.3">
      <c r="A9" s="49" t="s">
        <v>5</v>
      </c>
      <c r="B9" s="49"/>
      <c r="C9" s="2" t="s">
        <v>28</v>
      </c>
      <c r="F9" t="s">
        <v>31</v>
      </c>
    </row>
    <row r="10" spans="1:6" ht="18.75" x14ac:dyDescent="0.3">
      <c r="A10" s="49" t="s">
        <v>6</v>
      </c>
      <c r="B10" s="49"/>
      <c r="C10" s="2" t="s">
        <v>29</v>
      </c>
    </row>
    <row r="11" spans="1:6" ht="18.75" x14ac:dyDescent="0.3">
      <c r="A11" s="49" t="s">
        <v>7</v>
      </c>
      <c r="B11" s="49"/>
      <c r="C11" s="2" t="s">
        <v>28</v>
      </c>
    </row>
    <row r="12" spans="1:6" ht="18.75" x14ac:dyDescent="0.3">
      <c r="A12" s="49" t="s">
        <v>8</v>
      </c>
      <c r="B12" s="49"/>
      <c r="C12" s="2" t="s">
        <v>32</v>
      </c>
    </row>
    <row r="13" spans="1:6" ht="18.75" x14ac:dyDescent="0.3">
      <c r="A13" s="49" t="s">
        <v>9</v>
      </c>
      <c r="B13" s="49"/>
      <c r="C13" s="2" t="s">
        <v>28</v>
      </c>
    </row>
    <row r="14" spans="1:6" ht="18.75" x14ac:dyDescent="0.3">
      <c r="A14" s="49" t="s">
        <v>10</v>
      </c>
      <c r="B14" s="49"/>
      <c r="C14" s="2" t="s">
        <v>31</v>
      </c>
    </row>
    <row r="15" spans="1:6" ht="18.75" x14ac:dyDescent="0.3">
      <c r="A15" s="49" t="s">
        <v>11</v>
      </c>
      <c r="B15" s="49"/>
      <c r="C15" s="2" t="s">
        <v>29</v>
      </c>
    </row>
    <row r="16" spans="1:6" ht="18.75" x14ac:dyDescent="0.3">
      <c r="A16" s="49" t="s">
        <v>12</v>
      </c>
      <c r="B16" s="49"/>
      <c r="C16" s="2" t="s">
        <v>29</v>
      </c>
    </row>
    <row r="17" spans="1:3" ht="18.75" x14ac:dyDescent="0.3">
      <c r="A17" s="49" t="s">
        <v>13</v>
      </c>
      <c r="B17" s="49"/>
      <c r="C17" s="2" t="s">
        <v>28</v>
      </c>
    </row>
    <row r="18" spans="1:3" ht="18.75" x14ac:dyDescent="0.3">
      <c r="A18" s="49" t="s">
        <v>14</v>
      </c>
      <c r="B18" s="49"/>
      <c r="C18" s="2" t="s">
        <v>28</v>
      </c>
    </row>
    <row r="19" spans="1:3" ht="18.75" x14ac:dyDescent="0.3">
      <c r="A19" s="49" t="s">
        <v>15</v>
      </c>
      <c r="B19" s="49"/>
      <c r="C19" s="2" t="s">
        <v>28</v>
      </c>
    </row>
    <row r="20" spans="1:3" ht="18.75" x14ac:dyDescent="0.3">
      <c r="A20" s="49" t="s">
        <v>16</v>
      </c>
      <c r="B20" s="49"/>
      <c r="C20" s="2" t="s">
        <v>29</v>
      </c>
    </row>
    <row r="21" spans="1:3" ht="18.75" x14ac:dyDescent="0.3">
      <c r="A21" s="49" t="s">
        <v>17</v>
      </c>
      <c r="B21" s="49"/>
      <c r="C21" s="2" t="s">
        <v>31</v>
      </c>
    </row>
    <row r="22" spans="1:3" ht="18.75" x14ac:dyDescent="0.3">
      <c r="A22" s="49" t="s">
        <v>18</v>
      </c>
      <c r="B22" s="49"/>
      <c r="C22" s="2" t="s">
        <v>31</v>
      </c>
    </row>
    <row r="23" spans="1:3" ht="18.75" x14ac:dyDescent="0.3">
      <c r="A23" s="49" t="s">
        <v>19</v>
      </c>
      <c r="B23" s="49"/>
      <c r="C23" s="2" t="s">
        <v>29</v>
      </c>
    </row>
    <row r="24" spans="1:3" ht="18.75" x14ac:dyDescent="0.3">
      <c r="A24" s="49" t="s">
        <v>20</v>
      </c>
      <c r="B24" s="49"/>
      <c r="C24" s="2" t="s">
        <v>31</v>
      </c>
    </row>
    <row r="25" spans="1:3" ht="18.75" x14ac:dyDescent="0.3">
      <c r="A25" s="49" t="s">
        <v>21</v>
      </c>
      <c r="B25" s="49"/>
      <c r="C25" s="2" t="s">
        <v>32</v>
      </c>
    </row>
    <row r="26" spans="1:3" ht="18.75" x14ac:dyDescent="0.3">
      <c r="A26" s="49" t="s">
        <v>22</v>
      </c>
      <c r="B26" s="49"/>
      <c r="C26" s="2" t="s">
        <v>28</v>
      </c>
    </row>
    <row r="27" spans="1:3" ht="18.75" x14ac:dyDescent="0.3">
      <c r="A27" s="49" t="s">
        <v>23</v>
      </c>
      <c r="B27" s="49"/>
      <c r="C27" s="2" t="s">
        <v>31</v>
      </c>
    </row>
    <row r="28" spans="1:3" ht="18.75" x14ac:dyDescent="0.3">
      <c r="A28" s="49" t="s">
        <v>24</v>
      </c>
      <c r="B28" s="49"/>
      <c r="C28" s="2" t="s">
        <v>28</v>
      </c>
    </row>
    <row r="29" spans="1:3" ht="18.75" x14ac:dyDescent="0.3">
      <c r="A29" s="49" t="s">
        <v>25</v>
      </c>
      <c r="B29" s="49"/>
      <c r="C29" s="2" t="s">
        <v>33</v>
      </c>
    </row>
    <row r="30" spans="1:3" ht="18.75" x14ac:dyDescent="0.3">
      <c r="A30" s="49" t="s">
        <v>26</v>
      </c>
      <c r="B30" s="49"/>
      <c r="C30" s="2" t="s">
        <v>29</v>
      </c>
    </row>
    <row r="31" spans="1:3" ht="18.75" x14ac:dyDescent="0.3">
      <c r="A31" s="49" t="s">
        <v>35</v>
      </c>
      <c r="B31" s="49"/>
      <c r="C31" s="2" t="s">
        <v>29</v>
      </c>
    </row>
    <row r="32" spans="1:3" x14ac:dyDescent="0.25">
      <c r="A32" s="3"/>
      <c r="B32" s="3"/>
      <c r="C32" s="3" t="s">
        <v>27</v>
      </c>
    </row>
    <row r="33" spans="1:8" ht="20.25" x14ac:dyDescent="0.3">
      <c r="A33" s="9" t="s">
        <v>28</v>
      </c>
      <c r="B33" s="10">
        <f>COUNTIF(C5:C31,A33)</f>
        <v>12</v>
      </c>
      <c r="C33" s="7" t="str">
        <f>IF(14&lt;=B33,"Рішення прийнято","Рішення не прийнято")</f>
        <v>Рішення не прийнято</v>
      </c>
    </row>
    <row r="34" spans="1:8" ht="18.75" x14ac:dyDescent="0.3">
      <c r="A34" s="11" t="s">
        <v>33</v>
      </c>
      <c r="B34" s="10">
        <f>COUNTIF(C5:C31,A34)</f>
        <v>1</v>
      </c>
      <c r="C34" s="3"/>
    </row>
    <row r="35" spans="1:8" ht="18.75" x14ac:dyDescent="0.3">
      <c r="A35" s="9" t="s">
        <v>29</v>
      </c>
      <c r="B35" s="10">
        <f>COUNTIF(C5:C31,A35)</f>
        <v>7</v>
      </c>
      <c r="C35" s="3"/>
    </row>
    <row r="36" spans="1:8" ht="18.75" x14ac:dyDescent="0.3">
      <c r="A36" s="9" t="s">
        <v>32</v>
      </c>
      <c r="B36" s="10">
        <f>COUNTIF(C5:C31,A36)</f>
        <v>2</v>
      </c>
      <c r="C36" s="3"/>
    </row>
    <row r="37" spans="1:8" ht="18.75" x14ac:dyDescent="0.3">
      <c r="A37" s="9" t="s">
        <v>31</v>
      </c>
      <c r="B37" s="10">
        <f>COUNTIF(C5:C31,A37)</f>
        <v>5</v>
      </c>
      <c r="C37" s="3"/>
    </row>
    <row r="38" spans="1:8" ht="6" customHeight="1" x14ac:dyDescent="0.3">
      <c r="A38" s="5"/>
      <c r="G38" s="6">
        <f>SUM(B33:B37)</f>
        <v>27</v>
      </c>
      <c r="H38" s="3" t="str">
        <f>IF(G38=27,"Вірно!!!","ПОМИЛКА")</f>
        <v>Вірно!!!</v>
      </c>
    </row>
    <row r="39" spans="1:8" ht="8.25" customHeight="1" x14ac:dyDescent="0.25"/>
    <row r="40" spans="1:8" ht="18.75" x14ac:dyDescent="0.3">
      <c r="A40" s="5" t="s">
        <v>30</v>
      </c>
      <c r="B40" s="5"/>
      <c r="C40" s="8" t="str">
        <f>'Порядок денний'!C40</f>
        <v>Голомбіца О.О.</v>
      </c>
    </row>
    <row r="41" spans="1:8" ht="9" customHeight="1" x14ac:dyDescent="0.3">
      <c r="A41" s="5"/>
      <c r="B41" s="5"/>
      <c r="C41" s="8"/>
    </row>
    <row r="42" spans="1:8" ht="18.75" x14ac:dyDescent="0.3">
      <c r="A42" s="5" t="s">
        <v>36</v>
      </c>
      <c r="B42" s="5"/>
      <c r="C42" s="8" t="str">
        <f>'Порядок денний'!C42</f>
        <v>Пластун І.М.</v>
      </c>
    </row>
    <row r="43" spans="1:8" ht="9.75" customHeight="1" x14ac:dyDescent="0.3">
      <c r="A43" s="5"/>
      <c r="B43" s="5"/>
      <c r="C43" s="8"/>
    </row>
    <row r="44" spans="1:8" ht="18.75" x14ac:dyDescent="0.3">
      <c r="A44" s="5" t="s">
        <v>36</v>
      </c>
      <c r="B44" s="5"/>
      <c r="C44" s="8" t="str">
        <f>'Порядок денний'!C44</f>
        <v>Сливка В.М.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31" zoomScale="160" zoomScaleNormal="160" workbookViewId="0">
      <selection activeCell="C18" sqref="C18"/>
    </sheetView>
  </sheetViews>
  <sheetFormatPr defaultRowHeight="15" x14ac:dyDescent="0.25"/>
  <cols>
    <col min="1" max="1" width="26.140625" customWidth="1"/>
    <col min="2" max="2" width="22.42578125" customWidth="1"/>
    <col min="3" max="3" width="46.7109375" customWidth="1"/>
    <col min="4" max="4" width="9.140625" customWidth="1"/>
    <col min="6" max="6" width="13.85546875" hidden="1" customWidth="1"/>
    <col min="7" max="7" width="16" customWidth="1"/>
  </cols>
  <sheetData>
    <row r="1" spans="1:6" ht="47.25" x14ac:dyDescent="0.25">
      <c r="C1" s="12" t="s">
        <v>40</v>
      </c>
    </row>
    <row r="2" spans="1:6" x14ac:dyDescent="0.25">
      <c r="A2" s="45" t="s">
        <v>42</v>
      </c>
      <c r="B2" s="45"/>
      <c r="C2" s="45"/>
    </row>
    <row r="3" spans="1:6" ht="47.25" customHeight="1" x14ac:dyDescent="0.25">
      <c r="A3" s="46"/>
      <c r="B3" s="46"/>
      <c r="C3" s="46"/>
    </row>
    <row r="4" spans="1:6" s="1" customFormat="1" ht="18.75" x14ac:dyDescent="0.3">
      <c r="A4" s="52" t="s">
        <v>0</v>
      </c>
      <c r="B4" s="52"/>
      <c r="C4" s="4" t="s">
        <v>34</v>
      </c>
    </row>
    <row r="5" spans="1:6" ht="18.75" x14ac:dyDescent="0.3">
      <c r="A5" s="49" t="s">
        <v>1</v>
      </c>
      <c r="B5" s="49"/>
      <c r="C5" s="2" t="s">
        <v>28</v>
      </c>
      <c r="F5" t="s">
        <v>28</v>
      </c>
    </row>
    <row r="6" spans="1:6" ht="18.75" x14ac:dyDescent="0.3">
      <c r="A6" s="49" t="s">
        <v>2</v>
      </c>
      <c r="B6" s="49"/>
      <c r="C6" s="2" t="s">
        <v>28</v>
      </c>
      <c r="F6" t="s">
        <v>33</v>
      </c>
    </row>
    <row r="7" spans="1:6" ht="18.75" x14ac:dyDescent="0.3">
      <c r="A7" s="49" t="s">
        <v>3</v>
      </c>
      <c r="B7" s="49"/>
      <c r="C7" s="2" t="s">
        <v>28</v>
      </c>
      <c r="F7" t="s">
        <v>29</v>
      </c>
    </row>
    <row r="8" spans="1:6" ht="18.75" x14ac:dyDescent="0.3">
      <c r="A8" s="49" t="s">
        <v>4</v>
      </c>
      <c r="B8" s="49"/>
      <c r="C8" s="2" t="s">
        <v>28</v>
      </c>
      <c r="F8" t="s">
        <v>32</v>
      </c>
    </row>
    <row r="9" spans="1:6" ht="18.75" x14ac:dyDescent="0.3">
      <c r="A9" s="49" t="s">
        <v>5</v>
      </c>
      <c r="B9" s="49"/>
      <c r="C9" s="2" t="s">
        <v>28</v>
      </c>
      <c r="F9" t="s">
        <v>31</v>
      </c>
    </row>
    <row r="10" spans="1:6" ht="18.75" x14ac:dyDescent="0.3">
      <c r="A10" s="49" t="s">
        <v>6</v>
      </c>
      <c r="B10" s="49"/>
      <c r="C10" s="2" t="s">
        <v>28</v>
      </c>
    </row>
    <row r="11" spans="1:6" ht="18.75" x14ac:dyDescent="0.3">
      <c r="A11" s="49" t="s">
        <v>7</v>
      </c>
      <c r="B11" s="49"/>
      <c r="C11" s="2" t="s">
        <v>28</v>
      </c>
    </row>
    <row r="12" spans="1:6" ht="18.75" x14ac:dyDescent="0.3">
      <c r="A12" s="49" t="s">
        <v>8</v>
      </c>
      <c r="B12" s="49"/>
      <c r="C12" s="2" t="s">
        <v>28</v>
      </c>
    </row>
    <row r="13" spans="1:6" ht="18.75" x14ac:dyDescent="0.3">
      <c r="A13" s="49" t="s">
        <v>9</v>
      </c>
      <c r="B13" s="49"/>
      <c r="C13" s="2" t="s">
        <v>28</v>
      </c>
    </row>
    <row r="14" spans="1:6" ht="18.75" x14ac:dyDescent="0.3">
      <c r="A14" s="49" t="s">
        <v>10</v>
      </c>
      <c r="B14" s="49"/>
      <c r="C14" s="2" t="s">
        <v>31</v>
      </c>
    </row>
    <row r="15" spans="1:6" ht="18.75" x14ac:dyDescent="0.3">
      <c r="A15" s="49" t="s">
        <v>11</v>
      </c>
      <c r="B15" s="49"/>
      <c r="C15" s="2" t="s">
        <v>28</v>
      </c>
    </row>
    <row r="16" spans="1:6" ht="18.75" x14ac:dyDescent="0.3">
      <c r="A16" s="49" t="s">
        <v>12</v>
      </c>
      <c r="B16" s="49"/>
      <c r="C16" s="2" t="s">
        <v>28</v>
      </c>
    </row>
    <row r="17" spans="1:3" ht="18.75" x14ac:dyDescent="0.3">
      <c r="A17" s="49" t="s">
        <v>13</v>
      </c>
      <c r="B17" s="49"/>
      <c r="C17" s="2" t="s">
        <v>28</v>
      </c>
    </row>
    <row r="18" spans="1:3" ht="18.75" x14ac:dyDescent="0.3">
      <c r="A18" s="49" t="s">
        <v>14</v>
      </c>
      <c r="B18" s="49"/>
      <c r="C18" s="2" t="s">
        <v>28</v>
      </c>
    </row>
    <row r="19" spans="1:3" ht="18.75" x14ac:dyDescent="0.3">
      <c r="A19" s="49" t="s">
        <v>15</v>
      </c>
      <c r="B19" s="49"/>
      <c r="C19" s="2" t="s">
        <v>28</v>
      </c>
    </row>
    <row r="20" spans="1:3" ht="18.75" x14ac:dyDescent="0.3">
      <c r="A20" s="49" t="s">
        <v>16</v>
      </c>
      <c r="B20" s="49"/>
      <c r="C20" s="2" t="s">
        <v>28</v>
      </c>
    </row>
    <row r="21" spans="1:3" ht="18.75" x14ac:dyDescent="0.3">
      <c r="A21" s="49" t="s">
        <v>17</v>
      </c>
      <c r="B21" s="49"/>
      <c r="C21" s="2" t="s">
        <v>31</v>
      </c>
    </row>
    <row r="22" spans="1:3" ht="18.75" x14ac:dyDescent="0.3">
      <c r="A22" s="49" t="s">
        <v>18</v>
      </c>
      <c r="B22" s="49"/>
      <c r="C22" s="2" t="s">
        <v>31</v>
      </c>
    </row>
    <row r="23" spans="1:3" ht="18.75" x14ac:dyDescent="0.3">
      <c r="A23" s="49" t="s">
        <v>19</v>
      </c>
      <c r="B23" s="49"/>
      <c r="C23" s="2" t="s">
        <v>28</v>
      </c>
    </row>
    <row r="24" spans="1:3" ht="18.75" x14ac:dyDescent="0.3">
      <c r="A24" s="49" t="s">
        <v>20</v>
      </c>
      <c r="B24" s="49"/>
      <c r="C24" s="2" t="s">
        <v>31</v>
      </c>
    </row>
    <row r="25" spans="1:3" ht="18.75" x14ac:dyDescent="0.3">
      <c r="A25" s="49" t="s">
        <v>21</v>
      </c>
      <c r="B25" s="49"/>
      <c r="C25" s="2" t="s">
        <v>28</v>
      </c>
    </row>
    <row r="26" spans="1:3" ht="18.75" x14ac:dyDescent="0.3">
      <c r="A26" s="49" t="s">
        <v>22</v>
      </c>
      <c r="B26" s="49"/>
      <c r="C26" s="2" t="s">
        <v>28</v>
      </c>
    </row>
    <row r="27" spans="1:3" ht="18.75" x14ac:dyDescent="0.3">
      <c r="A27" s="49" t="s">
        <v>23</v>
      </c>
      <c r="B27" s="49"/>
      <c r="C27" s="2" t="s">
        <v>31</v>
      </c>
    </row>
    <row r="28" spans="1:3" ht="18.75" x14ac:dyDescent="0.3">
      <c r="A28" s="49" t="s">
        <v>24</v>
      </c>
      <c r="B28" s="49"/>
      <c r="C28" s="2" t="s">
        <v>28</v>
      </c>
    </row>
    <row r="29" spans="1:3" ht="18.75" x14ac:dyDescent="0.3">
      <c r="A29" s="49" t="s">
        <v>25</v>
      </c>
      <c r="B29" s="49"/>
      <c r="C29" s="2" t="s">
        <v>29</v>
      </c>
    </row>
    <row r="30" spans="1:3" ht="18.75" x14ac:dyDescent="0.3">
      <c r="A30" s="49" t="s">
        <v>26</v>
      </c>
      <c r="B30" s="49"/>
      <c r="C30" s="2" t="s">
        <v>29</v>
      </c>
    </row>
    <row r="31" spans="1:3" ht="18.75" x14ac:dyDescent="0.3">
      <c r="A31" s="49" t="s">
        <v>35</v>
      </c>
      <c r="B31" s="49"/>
      <c r="C31" s="2" t="s">
        <v>28</v>
      </c>
    </row>
    <row r="32" spans="1:3" ht="9" customHeight="1" x14ac:dyDescent="0.3">
      <c r="A32" s="3"/>
      <c r="B32" s="3"/>
      <c r="C32" s="3" t="s">
        <v>27</v>
      </c>
    </row>
    <row r="33" spans="1:8" ht="20.25" x14ac:dyDescent="0.3">
      <c r="A33" s="9" t="s">
        <v>28</v>
      </c>
      <c r="B33" s="10">
        <f>COUNTIF(C5:C31,A33)</f>
        <v>20</v>
      </c>
      <c r="C33" s="7" t="str">
        <f>IF(14&lt;=B33,"Рішення прийнято","Рішення не прийнято")</f>
        <v>Рішення прийнято</v>
      </c>
    </row>
    <row r="34" spans="1:8" ht="18.75" x14ac:dyDescent="0.3">
      <c r="A34" s="11" t="s">
        <v>33</v>
      </c>
      <c r="B34" s="10">
        <f>COUNTIF(C5:C31,A34)</f>
        <v>0</v>
      </c>
      <c r="C34" s="3"/>
    </row>
    <row r="35" spans="1:8" ht="18.75" x14ac:dyDescent="0.3">
      <c r="A35" s="9" t="s">
        <v>29</v>
      </c>
      <c r="B35" s="10">
        <f>COUNTIF(C5:C31,A35)</f>
        <v>2</v>
      </c>
      <c r="C35" s="3"/>
    </row>
    <row r="36" spans="1:8" ht="18.75" x14ac:dyDescent="0.3">
      <c r="A36" s="9" t="s">
        <v>32</v>
      </c>
      <c r="B36" s="10">
        <f>COUNTIF(C5:C31,A36)</f>
        <v>0</v>
      </c>
      <c r="C36" s="3"/>
    </row>
    <row r="37" spans="1:8" ht="18.75" x14ac:dyDescent="0.3">
      <c r="A37" s="9" t="s">
        <v>31</v>
      </c>
      <c r="B37" s="10">
        <f>COUNTIF(C5:C31,A37)</f>
        <v>5</v>
      </c>
      <c r="C37" s="3"/>
    </row>
    <row r="38" spans="1:8" ht="6" customHeight="1" x14ac:dyDescent="0.35">
      <c r="A38" s="5"/>
      <c r="G38" s="6">
        <f>SUM(B33:B37)</f>
        <v>27</v>
      </c>
      <c r="H38" s="3" t="str">
        <f>IF(G38=27,"Вірно!!!","ПОМИЛКА")</f>
        <v>Вірно!!!</v>
      </c>
    </row>
    <row r="39" spans="1:8" ht="8.25" customHeight="1" x14ac:dyDescent="0.3"/>
    <row r="40" spans="1:8" ht="18.75" x14ac:dyDescent="0.3">
      <c r="A40" s="5" t="s">
        <v>30</v>
      </c>
      <c r="B40" s="5"/>
      <c r="C40" s="8" t="str">
        <f>'Порядок денний'!C40</f>
        <v>Голомбіца О.О.</v>
      </c>
    </row>
    <row r="41" spans="1:8" ht="9" customHeight="1" x14ac:dyDescent="0.35">
      <c r="A41" s="5"/>
      <c r="B41" s="5"/>
      <c r="C41" s="8"/>
    </row>
    <row r="42" spans="1:8" ht="18.75" x14ac:dyDescent="0.3">
      <c r="A42" s="5" t="s">
        <v>36</v>
      </c>
      <c r="B42" s="5"/>
      <c r="C42" s="8" t="str">
        <f>'Порядок денний'!C42</f>
        <v>Пластун І.М.</v>
      </c>
    </row>
    <row r="43" spans="1:8" ht="9.75" customHeight="1" x14ac:dyDescent="0.35">
      <c r="A43" s="5"/>
      <c r="B43" s="5"/>
      <c r="C43" s="8"/>
    </row>
    <row r="44" spans="1:8" ht="18.75" x14ac:dyDescent="0.3">
      <c r="A44" s="5" t="s">
        <v>36</v>
      </c>
      <c r="B44" s="5"/>
      <c r="C44" s="8" t="str">
        <f>'Порядок денний'!C44</f>
        <v>Сливка В.М.</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2"/>
  <sheetViews>
    <sheetView topLeftCell="A28" zoomScale="130" zoomScaleNormal="130" workbookViewId="0">
      <selection activeCell="E6" sqref="E6"/>
    </sheetView>
  </sheetViews>
  <sheetFormatPr defaultRowHeight="15" x14ac:dyDescent="0.25"/>
  <cols>
    <col min="1" max="1" width="26.140625" customWidth="1"/>
    <col min="2" max="2" width="27.140625" customWidth="1"/>
    <col min="3" max="3" width="42.140625" customWidth="1"/>
  </cols>
  <sheetData>
    <row r="1" spans="1:3" ht="47.25" x14ac:dyDescent="0.25">
      <c r="C1" s="12" t="str">
        <f>'Порядок денний'!C1</f>
        <v>додаток №___ до протоколу                                    сорокова сесії Рахівської міської ради                         8-го скликання від 15.11.2023 р.</v>
      </c>
    </row>
    <row r="2" spans="1:3" x14ac:dyDescent="0.25">
      <c r="A2" s="45" t="s">
        <v>43</v>
      </c>
      <c r="B2" s="45"/>
      <c r="C2" s="45"/>
    </row>
    <row r="3" spans="1:3" ht="69.75" customHeight="1" x14ac:dyDescent="0.25">
      <c r="A3" s="46"/>
      <c r="B3" s="46"/>
      <c r="C3" s="46"/>
    </row>
    <row r="4" spans="1:3" ht="18.75" x14ac:dyDescent="0.3">
      <c r="A4" s="47" t="s">
        <v>0</v>
      </c>
      <c r="B4" s="48"/>
      <c r="C4" s="4" t="s">
        <v>34</v>
      </c>
    </row>
    <row r="5" spans="1:3" ht="18.75" x14ac:dyDescent="0.3">
      <c r="A5" s="43" t="s">
        <v>1</v>
      </c>
      <c r="B5" s="44"/>
      <c r="C5" s="2" t="s">
        <v>28</v>
      </c>
    </row>
    <row r="6" spans="1:3" ht="18.75" x14ac:dyDescent="0.3">
      <c r="A6" s="43" t="s">
        <v>2</v>
      </c>
      <c r="B6" s="44"/>
      <c r="C6" s="2" t="s">
        <v>28</v>
      </c>
    </row>
    <row r="7" spans="1:3" ht="18.75" x14ac:dyDescent="0.3">
      <c r="A7" s="43" t="s">
        <v>3</v>
      </c>
      <c r="B7" s="44"/>
      <c r="C7" s="2" t="s">
        <v>32</v>
      </c>
    </row>
    <row r="8" spans="1:3" ht="18.75" x14ac:dyDescent="0.3">
      <c r="A8" s="43" t="s">
        <v>4</v>
      </c>
      <c r="B8" s="44"/>
      <c r="C8" s="2" t="s">
        <v>28</v>
      </c>
    </row>
    <row r="9" spans="1:3" ht="18.75" x14ac:dyDescent="0.3">
      <c r="A9" s="43" t="s">
        <v>5</v>
      </c>
      <c r="B9" s="44"/>
      <c r="C9" s="2" t="s">
        <v>29</v>
      </c>
    </row>
    <row r="10" spans="1:3" ht="18.75" x14ac:dyDescent="0.3">
      <c r="A10" s="43" t="s">
        <v>6</v>
      </c>
      <c r="B10" s="44"/>
      <c r="C10" s="2" t="s">
        <v>28</v>
      </c>
    </row>
    <row r="11" spans="1:3" ht="18.75" x14ac:dyDescent="0.3">
      <c r="A11" s="43" t="s">
        <v>7</v>
      </c>
      <c r="B11" s="44"/>
      <c r="C11" s="2" t="s">
        <v>28</v>
      </c>
    </row>
    <row r="12" spans="1:3" ht="18.75" x14ac:dyDescent="0.3">
      <c r="A12" s="43" t="s">
        <v>8</v>
      </c>
      <c r="B12" s="44"/>
      <c r="C12" s="2" t="s">
        <v>28</v>
      </c>
    </row>
    <row r="13" spans="1:3" ht="18.75" x14ac:dyDescent="0.3">
      <c r="A13" s="43" t="s">
        <v>9</v>
      </c>
      <c r="B13" s="44"/>
      <c r="C13" s="2" t="s">
        <v>28</v>
      </c>
    </row>
    <row r="14" spans="1:3" ht="18.75" x14ac:dyDescent="0.3">
      <c r="A14" s="43" t="s">
        <v>10</v>
      </c>
      <c r="B14" s="44"/>
      <c r="C14" s="2" t="s">
        <v>31</v>
      </c>
    </row>
    <row r="15" spans="1:3" ht="18.75" x14ac:dyDescent="0.3">
      <c r="A15" s="43" t="s">
        <v>11</v>
      </c>
      <c r="B15" s="44"/>
      <c r="C15" s="2" t="s">
        <v>29</v>
      </c>
    </row>
    <row r="16" spans="1:3" ht="18.75" x14ac:dyDescent="0.3">
      <c r="A16" s="43" t="s">
        <v>12</v>
      </c>
      <c r="B16" s="44"/>
      <c r="C16" s="2" t="s">
        <v>28</v>
      </c>
    </row>
    <row r="17" spans="1:3" ht="18.75" x14ac:dyDescent="0.3">
      <c r="A17" s="43" t="s">
        <v>13</v>
      </c>
      <c r="B17" s="44"/>
      <c r="C17" s="2" t="s">
        <v>28</v>
      </c>
    </row>
    <row r="18" spans="1:3" ht="18.75" x14ac:dyDescent="0.3">
      <c r="A18" s="43" t="s">
        <v>14</v>
      </c>
      <c r="B18" s="44"/>
      <c r="C18" s="2" t="s">
        <v>28</v>
      </c>
    </row>
    <row r="19" spans="1:3" ht="18.75" x14ac:dyDescent="0.3">
      <c r="A19" s="43" t="s">
        <v>15</v>
      </c>
      <c r="B19" s="44"/>
      <c r="C19" s="2" t="s">
        <v>28</v>
      </c>
    </row>
    <row r="20" spans="1:3" ht="18.75" x14ac:dyDescent="0.3">
      <c r="A20" s="43" t="s">
        <v>16</v>
      </c>
      <c r="B20" s="44"/>
      <c r="C20" s="2" t="s">
        <v>28</v>
      </c>
    </row>
    <row r="21" spans="1:3" ht="18.75" x14ac:dyDescent="0.3">
      <c r="A21" s="43" t="s">
        <v>17</v>
      </c>
      <c r="B21" s="44"/>
      <c r="C21" s="2" t="s">
        <v>31</v>
      </c>
    </row>
    <row r="22" spans="1:3" ht="18.75" x14ac:dyDescent="0.3">
      <c r="A22" s="43" t="s">
        <v>18</v>
      </c>
      <c r="B22" s="44"/>
      <c r="C22" s="2" t="s">
        <v>31</v>
      </c>
    </row>
    <row r="23" spans="1:3" ht="18.75" x14ac:dyDescent="0.3">
      <c r="A23" s="43" t="s">
        <v>19</v>
      </c>
      <c r="B23" s="44"/>
      <c r="C23" s="2" t="s">
        <v>28</v>
      </c>
    </row>
    <row r="24" spans="1:3" ht="18.75" x14ac:dyDescent="0.3">
      <c r="A24" s="43" t="s">
        <v>20</v>
      </c>
      <c r="B24" s="44"/>
      <c r="C24" s="2" t="s">
        <v>31</v>
      </c>
    </row>
    <row r="25" spans="1:3" ht="18.75" x14ac:dyDescent="0.3">
      <c r="A25" s="43" t="s">
        <v>21</v>
      </c>
      <c r="B25" s="44"/>
      <c r="C25" s="2" t="s">
        <v>28</v>
      </c>
    </row>
    <row r="26" spans="1:3" ht="18.75" x14ac:dyDescent="0.3">
      <c r="A26" s="43" t="s">
        <v>22</v>
      </c>
      <c r="B26" s="44"/>
      <c r="C26" s="2" t="s">
        <v>28</v>
      </c>
    </row>
    <row r="27" spans="1:3" ht="18.75" x14ac:dyDescent="0.3">
      <c r="A27" s="43" t="s">
        <v>23</v>
      </c>
      <c r="B27" s="44"/>
      <c r="C27" s="2" t="s">
        <v>31</v>
      </c>
    </row>
    <row r="28" spans="1:3" ht="18.75" x14ac:dyDescent="0.3">
      <c r="A28" s="43" t="s">
        <v>24</v>
      </c>
      <c r="B28" s="44"/>
      <c r="C28" s="2" t="s">
        <v>28</v>
      </c>
    </row>
    <row r="29" spans="1:3" ht="18.75" x14ac:dyDescent="0.3">
      <c r="A29" s="43" t="s">
        <v>25</v>
      </c>
      <c r="B29" s="44"/>
      <c r="C29" s="2" t="s">
        <v>28</v>
      </c>
    </row>
    <row r="30" spans="1:3" ht="18.75" x14ac:dyDescent="0.3">
      <c r="A30" s="43" t="s">
        <v>26</v>
      </c>
      <c r="B30" s="44"/>
      <c r="C30" s="2" t="s">
        <v>28</v>
      </c>
    </row>
    <row r="31" spans="1:3" ht="18.75" x14ac:dyDescent="0.3">
      <c r="A31" s="43" t="s">
        <v>35</v>
      </c>
      <c r="B31" s="44"/>
      <c r="C31" s="2" t="s">
        <v>28</v>
      </c>
    </row>
    <row r="32" spans="1:3" ht="6" customHeight="1" x14ac:dyDescent="0.3">
      <c r="A32" s="3"/>
      <c r="B32" s="3"/>
      <c r="C32" s="3" t="s">
        <v>27</v>
      </c>
    </row>
    <row r="33" spans="1:3" ht="20.25" x14ac:dyDescent="0.3">
      <c r="A33" s="9" t="s">
        <v>28</v>
      </c>
      <c r="B33" s="10">
        <f>COUNTIF(C5:C31,A33)</f>
        <v>19</v>
      </c>
      <c r="C33" s="7" t="str">
        <f>IF(14&lt;=B33,"Рішення прийнято","Рішення не прийнято")</f>
        <v>Рішення прийнято</v>
      </c>
    </row>
    <row r="34" spans="1:3" ht="18.75" x14ac:dyDescent="0.3">
      <c r="A34" s="11" t="s">
        <v>33</v>
      </c>
      <c r="B34" s="10">
        <f>COUNTIF(C5:C31,A34)</f>
        <v>0</v>
      </c>
      <c r="C34" s="3"/>
    </row>
    <row r="35" spans="1:3" ht="18.75" x14ac:dyDescent="0.3">
      <c r="A35" s="9" t="s">
        <v>29</v>
      </c>
      <c r="B35" s="10">
        <f>COUNTIF(C5:C31,A35)</f>
        <v>2</v>
      </c>
      <c r="C35" s="3"/>
    </row>
    <row r="36" spans="1:3" ht="18.75" x14ac:dyDescent="0.3">
      <c r="A36" s="9" t="s">
        <v>32</v>
      </c>
      <c r="B36" s="10">
        <f>COUNTIF(C5:C31,A36)</f>
        <v>1</v>
      </c>
      <c r="C36" s="3"/>
    </row>
    <row r="37" spans="1:3" ht="18.75" x14ac:dyDescent="0.3">
      <c r="A37" s="9" t="s">
        <v>31</v>
      </c>
      <c r="B37" s="10">
        <f>COUNTIF(C5:C31,A37)</f>
        <v>5</v>
      </c>
      <c r="C37" s="3"/>
    </row>
    <row r="38" spans="1:3" ht="18.75" x14ac:dyDescent="0.3">
      <c r="A38" s="5" t="s">
        <v>30</v>
      </c>
      <c r="B38" s="5"/>
      <c r="C38" s="8" t="str">
        <f>'Порядок денний'!C40</f>
        <v>Голомбіца О.О.</v>
      </c>
    </row>
    <row r="39" spans="1:3" ht="9" customHeight="1" x14ac:dyDescent="0.35">
      <c r="A39" s="5"/>
      <c r="B39" s="5"/>
      <c r="C39" s="8"/>
    </row>
    <row r="40" spans="1:3" ht="18.75" x14ac:dyDescent="0.3">
      <c r="A40" s="5" t="s">
        <v>36</v>
      </c>
      <c r="B40" s="5"/>
      <c r="C40" s="8" t="str">
        <f>'Порядок денний'!C42</f>
        <v>Пластун І.М.</v>
      </c>
    </row>
    <row r="41" spans="1:3" ht="6" customHeight="1" x14ac:dyDescent="0.35">
      <c r="A41" s="5"/>
      <c r="B41" s="5"/>
      <c r="C41" s="8"/>
    </row>
    <row r="42" spans="1:3" ht="18.75" x14ac:dyDescent="0.3">
      <c r="A42" s="5" t="s">
        <v>36</v>
      </c>
      <c r="B42" s="5"/>
      <c r="C42" s="8" t="str">
        <f>'Порядок денний'!C44</f>
        <v>Сливка В.М.</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5" zoomScale="115" zoomScaleNormal="115" workbookViewId="0">
      <selection activeCell="C29" sqref="C29"/>
    </sheetView>
  </sheetViews>
  <sheetFormatPr defaultRowHeight="15" x14ac:dyDescent="0.25"/>
  <cols>
    <col min="1" max="1" width="31.140625" style="17" customWidth="1"/>
    <col min="2" max="2" width="24.85546875" style="17" customWidth="1"/>
    <col min="3" max="3" width="47" customWidth="1"/>
    <col min="4" max="4" width="9.140625" customWidth="1"/>
    <col min="6" max="6" width="13.85546875" hidden="1" customWidth="1"/>
    <col min="7" max="7" width="16" customWidth="1"/>
  </cols>
  <sheetData>
    <row r="1" spans="1:8" ht="61.5" customHeight="1" x14ac:dyDescent="0.3">
      <c r="C1" s="28" t="str">
        <f>'Порядок денний'!C1</f>
        <v>додаток №___ до протоколу                                    сорокова сесії Рахівської міської ради                         8-го скликання від 15.11.2023 р.</v>
      </c>
    </row>
    <row r="2" spans="1:8" x14ac:dyDescent="0.25">
      <c r="A2" s="53" t="s">
        <v>65</v>
      </c>
      <c r="B2" s="53"/>
      <c r="C2" s="53"/>
    </row>
    <row r="3" spans="1:8" ht="33.75" customHeight="1" x14ac:dyDescent="0.25">
      <c r="A3" s="54"/>
      <c r="B3" s="54"/>
      <c r="C3" s="54"/>
    </row>
    <row r="4" spans="1:8" s="1" customFormat="1" ht="18.75" x14ac:dyDescent="0.3">
      <c r="A4" s="42" t="s">
        <v>0</v>
      </c>
      <c r="B4" s="42"/>
      <c r="C4" s="4" t="s">
        <v>34</v>
      </c>
    </row>
    <row r="5" spans="1:8" ht="18.75" x14ac:dyDescent="0.3">
      <c r="A5" s="41" t="s">
        <v>46</v>
      </c>
      <c r="B5" s="41"/>
      <c r="C5" s="2" t="s">
        <v>31</v>
      </c>
      <c r="F5" t="s">
        <v>28</v>
      </c>
    </row>
    <row r="6" spans="1:8" ht="18.75" x14ac:dyDescent="0.3">
      <c r="A6" s="41" t="s">
        <v>47</v>
      </c>
      <c r="B6" s="41"/>
      <c r="C6" s="2" t="s">
        <v>28</v>
      </c>
      <c r="F6" t="s">
        <v>33</v>
      </c>
      <c r="H6" t="s">
        <v>45</v>
      </c>
    </row>
    <row r="7" spans="1:8" ht="18.75" x14ac:dyDescent="0.3">
      <c r="A7" s="41" t="s">
        <v>2</v>
      </c>
      <c r="B7" s="41"/>
      <c r="C7" s="2" t="s">
        <v>31</v>
      </c>
      <c r="F7" t="s">
        <v>29</v>
      </c>
    </row>
    <row r="8" spans="1:8" ht="18.75" x14ac:dyDescent="0.3">
      <c r="A8" s="41" t="s">
        <v>3</v>
      </c>
      <c r="B8" s="41"/>
      <c r="C8" s="2" t="s">
        <v>28</v>
      </c>
      <c r="F8" t="s">
        <v>32</v>
      </c>
    </row>
    <row r="9" spans="1:8" ht="18.75" x14ac:dyDescent="0.3">
      <c r="A9" s="41" t="s">
        <v>48</v>
      </c>
      <c r="B9" s="41"/>
      <c r="C9" s="2" t="s">
        <v>28</v>
      </c>
      <c r="F9" t="s">
        <v>31</v>
      </c>
    </row>
    <row r="10" spans="1:8" ht="18.75" x14ac:dyDescent="0.3">
      <c r="A10" s="41" t="s">
        <v>59</v>
      </c>
      <c r="B10" s="41"/>
      <c r="C10" s="2" t="s">
        <v>28</v>
      </c>
    </row>
    <row r="11" spans="1:8" ht="18.75" x14ac:dyDescent="0.3">
      <c r="A11" s="41" t="s">
        <v>62</v>
      </c>
      <c r="B11" s="41"/>
      <c r="C11" s="2" t="s">
        <v>28</v>
      </c>
    </row>
    <row r="12" spans="1:8" ht="18.75" x14ac:dyDescent="0.3">
      <c r="A12" s="41" t="s">
        <v>8</v>
      </c>
      <c r="B12" s="41"/>
      <c r="C12" s="2" t="s">
        <v>28</v>
      </c>
    </row>
    <row r="13" spans="1:8" ht="18.75" x14ac:dyDescent="0.3">
      <c r="A13" s="41" t="s">
        <v>61</v>
      </c>
      <c r="B13" s="41"/>
      <c r="C13" s="2" t="s">
        <v>31</v>
      </c>
    </row>
    <row r="14" spans="1:8" ht="18.75" x14ac:dyDescent="0.3">
      <c r="A14" s="41" t="s">
        <v>49</v>
      </c>
      <c r="B14" s="41"/>
      <c r="C14" s="2" t="s">
        <v>31</v>
      </c>
    </row>
    <row r="15" spans="1:8" ht="18.75" x14ac:dyDescent="0.3">
      <c r="A15" s="19" t="s">
        <v>50</v>
      </c>
      <c r="B15" s="20"/>
      <c r="C15" s="2" t="s">
        <v>28</v>
      </c>
    </row>
    <row r="16" spans="1:8" ht="18.75" x14ac:dyDescent="0.3">
      <c r="A16" s="19" t="s">
        <v>51</v>
      </c>
      <c r="B16" s="20"/>
      <c r="C16" s="2" t="s">
        <v>31</v>
      </c>
    </row>
    <row r="17" spans="1:3" ht="18.75" x14ac:dyDescent="0.3">
      <c r="A17" s="19" t="s">
        <v>15</v>
      </c>
      <c r="B17" s="20"/>
      <c r="C17" s="2" t="s">
        <v>31</v>
      </c>
    </row>
    <row r="18" spans="1:3" ht="18.75" x14ac:dyDescent="0.3">
      <c r="A18" s="19" t="s">
        <v>18</v>
      </c>
      <c r="B18" s="20"/>
      <c r="C18" s="2" t="s">
        <v>28</v>
      </c>
    </row>
    <row r="19" spans="1:3" ht="18.75" x14ac:dyDescent="0.3">
      <c r="A19" s="19" t="s">
        <v>19</v>
      </c>
      <c r="B19" s="20"/>
      <c r="C19" s="2" t="s">
        <v>28</v>
      </c>
    </row>
    <row r="20" spans="1:3" ht="18.75" x14ac:dyDescent="0.3">
      <c r="A20" s="19" t="s">
        <v>21</v>
      </c>
      <c r="B20" s="20"/>
      <c r="C20" s="2" t="s">
        <v>28</v>
      </c>
    </row>
    <row r="21" spans="1:3" ht="18.75" x14ac:dyDescent="0.3">
      <c r="A21" s="19" t="s">
        <v>52</v>
      </c>
      <c r="B21" s="20"/>
      <c r="C21" s="2" t="s">
        <v>28</v>
      </c>
    </row>
    <row r="22" spans="1:3" ht="18.75" x14ac:dyDescent="0.3">
      <c r="A22" s="19" t="s">
        <v>22</v>
      </c>
      <c r="B22" s="20"/>
      <c r="C22" s="2" t="s">
        <v>28</v>
      </c>
    </row>
    <row r="23" spans="1:3" ht="18.75" x14ac:dyDescent="0.3">
      <c r="A23" s="19" t="s">
        <v>53</v>
      </c>
      <c r="B23" s="20"/>
      <c r="C23" s="2" t="s">
        <v>28</v>
      </c>
    </row>
    <row r="24" spans="1:3" ht="18.75" x14ac:dyDescent="0.3">
      <c r="A24" s="19" t="s">
        <v>54</v>
      </c>
      <c r="B24" s="20"/>
      <c r="C24" s="2" t="s">
        <v>31</v>
      </c>
    </row>
    <row r="25" spans="1:3" ht="18.75" x14ac:dyDescent="0.3">
      <c r="A25" s="19" t="s">
        <v>55</v>
      </c>
      <c r="B25" s="20"/>
      <c r="C25" s="2" t="s">
        <v>31</v>
      </c>
    </row>
    <row r="26" spans="1:3" ht="18.75" x14ac:dyDescent="0.3">
      <c r="A26" s="19" t="s">
        <v>56</v>
      </c>
      <c r="B26" s="20"/>
      <c r="C26" s="2" t="s">
        <v>31</v>
      </c>
    </row>
    <row r="27" spans="1:3" ht="18.75" x14ac:dyDescent="0.3">
      <c r="A27" s="19" t="s">
        <v>57</v>
      </c>
      <c r="B27" s="20"/>
      <c r="C27" s="2" t="s">
        <v>28</v>
      </c>
    </row>
    <row r="28" spans="1:3" ht="18.75" x14ac:dyDescent="0.3">
      <c r="A28" s="19" t="s">
        <v>24</v>
      </c>
      <c r="B28" s="20"/>
      <c r="C28" s="2" t="s">
        <v>28</v>
      </c>
    </row>
    <row r="29" spans="1:3" ht="18.75" x14ac:dyDescent="0.3">
      <c r="A29" s="21" t="s">
        <v>25</v>
      </c>
      <c r="B29" s="21"/>
      <c r="C29" s="2" t="s">
        <v>28</v>
      </c>
    </row>
    <row r="30" spans="1:3" ht="18.75" x14ac:dyDescent="0.3">
      <c r="A30" s="21" t="s">
        <v>58</v>
      </c>
      <c r="B30" s="21"/>
      <c r="C30" s="2" t="s">
        <v>31</v>
      </c>
    </row>
    <row r="31" spans="1:3" ht="18.75" x14ac:dyDescent="0.3">
      <c r="A31" s="37"/>
      <c r="B31" s="38"/>
      <c r="C31" s="2"/>
    </row>
    <row r="32" spans="1:3" x14ac:dyDescent="0.25">
      <c r="A32" s="22"/>
      <c r="B32" s="22"/>
      <c r="C32" s="3" t="s">
        <v>27</v>
      </c>
    </row>
    <row r="33" spans="1:8" ht="20.25" x14ac:dyDescent="0.3">
      <c r="A33" s="23" t="s">
        <v>28</v>
      </c>
      <c r="B33" s="23">
        <f>COUNTIF(C5:C31,A33)</f>
        <v>16</v>
      </c>
      <c r="C33" s="7" t="str">
        <f>IF(14&lt;=B33,"Рішення прийнято","Рішення не прийнято")</f>
        <v>Рішення прийнято</v>
      </c>
    </row>
    <row r="34" spans="1:8" ht="18.75" x14ac:dyDescent="0.3">
      <c r="A34" s="25" t="s">
        <v>33</v>
      </c>
      <c r="B34" s="23">
        <f>COUNTIF(C5:C31,A34)</f>
        <v>0</v>
      </c>
      <c r="C34" s="3"/>
    </row>
    <row r="35" spans="1:8" ht="18.75" x14ac:dyDescent="0.3">
      <c r="A35" s="23" t="s">
        <v>29</v>
      </c>
      <c r="B35" s="23">
        <f>COUNTIF(C5:C31,A35)</f>
        <v>0</v>
      </c>
      <c r="C35" s="3"/>
    </row>
    <row r="36" spans="1:8" ht="18.75" x14ac:dyDescent="0.3">
      <c r="A36" s="23" t="s">
        <v>32</v>
      </c>
      <c r="B36" s="23">
        <f>COUNTIF(C5:C31,A36)</f>
        <v>0</v>
      </c>
      <c r="C36" s="3"/>
    </row>
    <row r="37" spans="1:8" ht="18.75" x14ac:dyDescent="0.3">
      <c r="A37" s="23" t="s">
        <v>31</v>
      </c>
      <c r="B37" s="23">
        <f>COUNTIF(C5:C31,A37)</f>
        <v>10</v>
      </c>
      <c r="C37" s="3"/>
    </row>
    <row r="38" spans="1:8" ht="16.5" customHeight="1" x14ac:dyDescent="0.3">
      <c r="A38" s="26"/>
      <c r="G38" s="6">
        <f>SUM(B33:B37)</f>
        <v>26</v>
      </c>
      <c r="H38" s="3" t="str">
        <f>IF(G38=27,"Вірно!!!","ПОМИЛКА")</f>
        <v>ПОМИЛКА</v>
      </c>
    </row>
    <row r="39" spans="1:8" ht="10.5" customHeight="1" x14ac:dyDescent="0.25"/>
    <row r="40" spans="1:8" ht="18.75" x14ac:dyDescent="0.3">
      <c r="A40" s="26" t="s">
        <v>30</v>
      </c>
      <c r="B40" s="26"/>
      <c r="C40" s="8" t="str">
        <f>'Порядок денний'!C40</f>
        <v>Голомбіца О.О.</v>
      </c>
    </row>
    <row r="41" spans="1:8" ht="9" customHeight="1" x14ac:dyDescent="0.3">
      <c r="A41" s="26"/>
      <c r="B41" s="26"/>
      <c r="C41" s="8"/>
    </row>
    <row r="42" spans="1:8" ht="18.75" x14ac:dyDescent="0.3">
      <c r="A42" s="26" t="s">
        <v>36</v>
      </c>
      <c r="B42" s="26"/>
      <c r="C42" s="8" t="str">
        <f>'Порядок денний'!C42</f>
        <v>Пластун І.М.</v>
      </c>
    </row>
    <row r="43" spans="1:8" ht="9.75" customHeight="1" x14ac:dyDescent="0.3">
      <c r="A43" s="26"/>
      <c r="B43" s="26"/>
      <c r="C43" s="8"/>
    </row>
    <row r="44" spans="1:8" ht="18.75" x14ac:dyDescent="0.3">
      <c r="A44" s="26" t="s">
        <v>36</v>
      </c>
      <c r="B44" s="26"/>
      <c r="C44" s="8" t="str">
        <f>'Порядок денний'!C44</f>
        <v>Сливка В.М.</v>
      </c>
    </row>
  </sheetData>
  <mergeCells count="13">
    <mergeCell ref="A31:B31"/>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1.299212598425197"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33</vt:i4>
      </vt:variant>
      <vt:variant>
        <vt:lpstr>Именованные диапазоны</vt:lpstr>
      </vt:variant>
      <vt:variant>
        <vt:i4>6</vt:i4>
      </vt:variant>
    </vt:vector>
  </HeadingPairs>
  <TitlesOfParts>
    <vt:vector size="39" baseType="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Відділ АРХІТЕКТУРИ</vt:lpstr>
      <vt:lpstr>ЗЕМ.1)</vt:lpstr>
      <vt:lpstr>2)</vt:lpstr>
      <vt:lpstr>3)</vt:lpstr>
      <vt:lpstr>ПРОГРАМА</vt:lpstr>
      <vt:lpstr>Лист1</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'Порядок денний'!Область_печати</vt:lpstr>
      <vt:lpstr>'Про депутатський запит'!Область_печати</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2023-11-15T10:19:43Z</cp:lastPrinted>
  <dcterms:created xsi:type="dcterms:W3CDTF">2016-03-01T06:23:36Z</dcterms:created>
  <dcterms:modified xsi:type="dcterms:W3CDTF">2023-11-15T10:21:24Z</dcterms:modified>
</cp:coreProperties>
</file>