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ЭтаКнига" defaultThemeVersion="124226"/>
  <mc:AlternateContent xmlns:mc="http://schemas.openxmlformats.org/markup-compatibility/2006">
    <mc:Choice Requires="x15">
      <x15ac:absPath xmlns:x15ac="http://schemas.microsoft.com/office/spreadsheetml/2010/11/ac" url="C:\Users\Брехлічук Дмитро\Desktop\ПОІМЕННЕ 2022, 25,26,27,28\"/>
    </mc:Choice>
  </mc:AlternateContent>
  <xr:revisionPtr revIDLastSave="0" documentId="13_ncr:1_{00617D7A-AD9A-4C8E-AE5E-BC9195F9D815}" xr6:coauthVersionLast="47" xr6:coauthVersionMax="47" xr10:uidLastSave="{00000000-0000-0000-0000-000000000000}"/>
  <bookViews>
    <workbookView xWindow="-108" yWindow="-108" windowWidth="23256" windowHeight="12576" tabRatio="844" firstSheet="13" activeTab="19" xr2:uid="{00000000-000D-0000-FFFF-FFFF00000000}"/>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орфані" sheetId="226" r:id="rId10"/>
    <sheet name="діабет" sheetId="266" r:id="rId11"/>
    <sheet name="онкол." sheetId="267" r:id="rId12"/>
    <sheet name="інфекц." sheetId="268" r:id="rId13"/>
    <sheet name="туберкул." sheetId="269" r:id="rId14"/>
    <sheet name="репродукт." sheetId="270" r:id="rId15"/>
    <sheet name="зубопротез." sheetId="271" r:id="rId16"/>
    <sheet name="правопорядок" sheetId="272" r:id="rId17"/>
    <sheet name="протипаводок." sheetId="273" r:id="rId18"/>
    <sheet name="436,благоуст." sheetId="274" r:id="rId19"/>
    <sheet name="364 теробор." sheetId="275" r:id="rId20"/>
    <sheet name="114,надзичайн." sheetId="276" r:id="rId21"/>
    <sheet name="архіт." sheetId="277" r:id="rId22"/>
    <sheet name="структ." sheetId="278" r:id="rId23"/>
    <sheet name="БЮДЖЕТ" sheetId="280" r:id="rId24"/>
    <sheet name="інвал." sheetId="282" r:id="rId25"/>
    <sheet name="ТЕПЛО" sheetId="283" r:id="rId26"/>
    <sheet name="ген.план" sheetId="284" r:id="rId27"/>
    <sheet name="інвентар." sheetId="285" r:id="rId28"/>
    <sheet name="Лист19" sheetId="286" r:id="rId29"/>
    <sheet name="Лист20" sheetId="287" r:id="rId30"/>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287" l="1"/>
  <c r="C42" i="287"/>
  <c r="C40" i="287"/>
  <c r="B37" i="287"/>
  <c r="B36" i="287"/>
  <c r="B35" i="287"/>
  <c r="B34" i="287"/>
  <c r="B33" i="287"/>
  <c r="C1" i="287"/>
  <c r="C44" i="286"/>
  <c r="C42" i="286"/>
  <c r="C40" i="286"/>
  <c r="B37" i="286"/>
  <c r="B36" i="286"/>
  <c r="B35" i="286"/>
  <c r="B34" i="286"/>
  <c r="B33" i="286"/>
  <c r="C1" i="286"/>
  <c r="C44" i="285"/>
  <c r="C42" i="285"/>
  <c r="C40" i="285"/>
  <c r="B37" i="285"/>
  <c r="B36" i="285"/>
  <c r="B35" i="285"/>
  <c r="B34" i="285"/>
  <c r="B33" i="285"/>
  <c r="C1" i="285"/>
  <c r="C44" i="284"/>
  <c r="C42" i="284"/>
  <c r="C40" i="284"/>
  <c r="B37" i="284"/>
  <c r="B36" i="284"/>
  <c r="B35" i="284"/>
  <c r="B34" i="284"/>
  <c r="B33" i="284"/>
  <c r="C1" i="284"/>
  <c r="C44" i="283"/>
  <c r="C42" i="283"/>
  <c r="C40" i="283"/>
  <c r="B37" i="283"/>
  <c r="B36" i="283"/>
  <c r="B35" i="283"/>
  <c r="B34" i="283"/>
  <c r="B33" i="283"/>
  <c r="C1" i="283"/>
  <c r="C44" i="282"/>
  <c r="C42" i="282"/>
  <c r="C40" i="282"/>
  <c r="B37" i="282"/>
  <c r="B36" i="282"/>
  <c r="B35" i="282"/>
  <c r="B34" i="282"/>
  <c r="B33" i="282"/>
  <c r="C1" i="282"/>
  <c r="C44" i="280"/>
  <c r="C42" i="280"/>
  <c r="C40" i="280"/>
  <c r="B37" i="280"/>
  <c r="B36" i="280"/>
  <c r="B35" i="280"/>
  <c r="B34" i="280"/>
  <c r="B33" i="280"/>
  <c r="C1" i="280"/>
  <c r="C44" i="278"/>
  <c r="C42" i="278"/>
  <c r="C40" i="278"/>
  <c r="B37" i="278"/>
  <c r="B36" i="278"/>
  <c r="B35" i="278"/>
  <c r="B34" i="278"/>
  <c r="B33" i="278"/>
  <c r="C1" i="278"/>
  <c r="C44" i="277"/>
  <c r="C42" i="277"/>
  <c r="C40" i="277"/>
  <c r="B37" i="277"/>
  <c r="B36" i="277"/>
  <c r="B35" i="277"/>
  <c r="B34" i="277"/>
  <c r="B33" i="277"/>
  <c r="C1" i="277"/>
  <c r="C44" i="276"/>
  <c r="C42" i="276"/>
  <c r="C40" i="276"/>
  <c r="B37" i="276"/>
  <c r="B36" i="276"/>
  <c r="B35" i="276"/>
  <c r="B34" i="276"/>
  <c r="B33" i="276"/>
  <c r="C1" i="276"/>
  <c r="C44" i="275"/>
  <c r="C42" i="275"/>
  <c r="C40" i="275"/>
  <c r="B37" i="275"/>
  <c r="B36" i="275"/>
  <c r="B35" i="275"/>
  <c r="B34" i="275"/>
  <c r="B33" i="275"/>
  <c r="C1" i="275"/>
  <c r="C44" i="274"/>
  <c r="C42" i="274"/>
  <c r="C40" i="274"/>
  <c r="B37" i="274"/>
  <c r="B36" i="274"/>
  <c r="B35" i="274"/>
  <c r="B34" i="274"/>
  <c r="B33" i="274"/>
  <c r="C1" i="274"/>
  <c r="C44" i="273"/>
  <c r="C42" i="273"/>
  <c r="C40" i="273"/>
  <c r="B37" i="273"/>
  <c r="B36" i="273"/>
  <c r="B35" i="273"/>
  <c r="B34" i="273"/>
  <c r="B33" i="273"/>
  <c r="C1" i="273"/>
  <c r="C44" i="272"/>
  <c r="C42" i="272"/>
  <c r="C40" i="272"/>
  <c r="B37" i="272"/>
  <c r="B36" i="272"/>
  <c r="B35" i="272"/>
  <c r="B34" i="272"/>
  <c r="B33" i="272"/>
  <c r="C33" i="272" s="1"/>
  <c r="C1" i="272"/>
  <c r="C44" i="271"/>
  <c r="C42" i="271"/>
  <c r="C40" i="271"/>
  <c r="B37" i="271"/>
  <c r="B36" i="271"/>
  <c r="B35" i="271"/>
  <c r="B34" i="271"/>
  <c r="B33" i="271"/>
  <c r="C1" i="271"/>
  <c r="C44" i="270"/>
  <c r="C42" i="270"/>
  <c r="C40" i="270"/>
  <c r="B37" i="270"/>
  <c r="B36" i="270"/>
  <c r="B35" i="270"/>
  <c r="B34" i="270"/>
  <c r="B33" i="270"/>
  <c r="G38" i="270" s="1"/>
  <c r="H38" i="270" s="1"/>
  <c r="C1" i="270"/>
  <c r="C44" i="269"/>
  <c r="C42" i="269"/>
  <c r="C40" i="269"/>
  <c r="B37" i="269"/>
  <c r="B36" i="269"/>
  <c r="B35" i="269"/>
  <c r="B34" i="269"/>
  <c r="B33" i="269"/>
  <c r="G38" i="269" s="1"/>
  <c r="H38" i="269" s="1"/>
  <c r="C1" i="269"/>
  <c r="C44" i="268"/>
  <c r="C42" i="268"/>
  <c r="C40" i="268"/>
  <c r="B37" i="268"/>
  <c r="B36" i="268"/>
  <c r="B35" i="268"/>
  <c r="B34" i="268"/>
  <c r="B33" i="268"/>
  <c r="C1" i="268"/>
  <c r="G38" i="277" l="1"/>
  <c r="H38" i="277" s="1"/>
  <c r="G38" i="275"/>
  <c r="H38" i="275" s="1"/>
  <c r="C33" i="277"/>
  <c r="G38" i="268"/>
  <c r="H38" i="268" s="1"/>
  <c r="G38" i="287"/>
  <c r="H38" i="287" s="1"/>
  <c r="G38" i="271"/>
  <c r="H38" i="271" s="1"/>
  <c r="G38" i="278"/>
  <c r="H38" i="278" s="1"/>
  <c r="G38" i="280"/>
  <c r="H38" i="280" s="1"/>
  <c r="G38" i="273"/>
  <c r="H38" i="273" s="1"/>
  <c r="G38" i="282"/>
  <c r="H38" i="282" s="1"/>
  <c r="G38" i="274"/>
  <c r="H38" i="274" s="1"/>
  <c r="G38" i="283"/>
  <c r="H38" i="283" s="1"/>
  <c r="G38" i="284"/>
  <c r="H38" i="284" s="1"/>
  <c r="G38" i="276"/>
  <c r="H38" i="276" s="1"/>
  <c r="G38" i="285"/>
  <c r="H38" i="285" s="1"/>
  <c r="G38" i="286"/>
  <c r="H38" i="286" s="1"/>
  <c r="C33" i="287"/>
  <c r="C33" i="286"/>
  <c r="C33" i="285"/>
  <c r="C33" i="284"/>
  <c r="C33" i="283"/>
  <c r="C33" i="282"/>
  <c r="C33" i="280"/>
  <c r="C33" i="278"/>
  <c r="C33" i="276"/>
  <c r="C33" i="275"/>
  <c r="C33" i="274"/>
  <c r="C33" i="273"/>
  <c r="G38" i="272"/>
  <c r="H38" i="272" s="1"/>
  <c r="C33" i="271"/>
  <c r="C33" i="270"/>
  <c r="C33" i="269"/>
  <c r="C33" i="268"/>
  <c r="C44" i="267"/>
  <c r="C42" i="267"/>
  <c r="C40" i="267"/>
  <c r="B37" i="267"/>
  <c r="B36" i="267"/>
  <c r="B35" i="267"/>
  <c r="B34" i="267"/>
  <c r="B33" i="267"/>
  <c r="C1" i="267"/>
  <c r="C44" i="266"/>
  <c r="C42" i="266"/>
  <c r="C40" i="266"/>
  <c r="B37" i="266"/>
  <c r="B36" i="266"/>
  <c r="B35" i="266"/>
  <c r="B34" i="266"/>
  <c r="B33" i="266"/>
  <c r="C1" i="266"/>
  <c r="G38" i="267" l="1"/>
  <c r="H38" i="267" s="1"/>
  <c r="G38" i="266"/>
  <c r="H38" i="266" s="1"/>
  <c r="C33" i="267"/>
  <c r="C33" i="266"/>
  <c r="C44" i="226"/>
  <c r="C42" i="226"/>
  <c r="C40" i="226"/>
  <c r="B37" i="226"/>
  <c r="B36" i="226"/>
  <c r="B35" i="226"/>
  <c r="B34" i="226"/>
  <c r="B33" i="226"/>
  <c r="C1" i="226"/>
  <c r="G38" i="226" l="1"/>
  <c r="H38" i="226" s="1"/>
  <c r="C33" i="226"/>
  <c r="C40" i="84" l="1"/>
  <c r="C44" i="84" l="1"/>
  <c r="C42"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<sst xmlns="http://schemas.openxmlformats.org/spreadsheetml/2006/main" count="2060" uniqueCount="89">
  <si>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</si>
  <si>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</si>
  <si>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</si>
  <si>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</si>
  <si>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</si>
  <si>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</si>
  <si>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</si>
  <si>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</si>
  <si>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</si>
  <si>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</si>
  <si>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</si>
  <si>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</si>
  <si>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</si>
  <si>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</si>
  <si>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</si>
  <si>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</si>
  <si>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</si>
  <si>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</si>
  <si>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</si>
  <si>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</si>
  <si>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</si>
  <si>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</si>
  <si>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</si>
  <si>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</si>
  <si>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</si>
  <si>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</si>
  <si>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</si>
  <si>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</si>
  <si>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</si>
  <si>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</si>
  <si>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</si>
  <si>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</si>
  <si>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</si>
  <si>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</si>
  <si>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</si>
  <si>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</si>
  <si>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</si>
  <si>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</si>
  <si>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</si>
  <si>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</si>
  <si>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</si>
  <si>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</si>
  <si>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</si>
  <si>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</si>
  <si>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</si>
  <si>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</si>
  <si>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</si>
  <si>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</si>
  <si>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</si>
  <si>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</si>
  <si>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</si>
  <si>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</si>
  <si>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Медвідь Віктор Васильович</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</si>
  <si>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</si>
  <si>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</si>
  <si>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</si>
  <si>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</si>
  <si>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</si>
  <si>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</si>
  <si>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</si>
  <si>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</si>
  <si>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Голомбіца Олеся Олексіїна</t>
  </si>
  <si>
    <t>Зан Іван Адрійович</t>
  </si>
  <si>
    <t>Поіменне голосування про проект рішення "„</t>
  </si>
  <si>
    <t>додаток №___ до протоколу                                    двадцять дев’ятої сесії Рахівської міської ради                         8-го скликання від 02.02.2023 р.</t>
  </si>
  <si>
    <t xml:space="preserve">           Поіменне голосування про Порядок денний 29-ї сесії Рахівської міської ради восьмого скликання від 02.02.2023 р.</t>
  </si>
  <si>
    <t>Поіменне голосування про Регламент засідання 29-ї сесії Рахівської міської ради восьмого скликання від 02.02.2023 р.</t>
  </si>
  <si>
    <t>Поіменне голосування про проект рішення "Про затвердження Програми забезпечення жителів Рахівської територіальної громади,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2023 – 2025 роки„</t>
  </si>
  <si>
    <t>Поіменне голосування про проект рішення "Про затвердження Програми «Цукровий діабет» Рахівської територіальної громади  на  2023 – 2025 роки„</t>
  </si>
  <si>
    <t>Поіменне голосування про проект рішення "Про затвердження Програми боротьби з онкологічними захворюваннями Рахівської територіальної громади на період 2023 − 2026 роки„</t>
  </si>
  <si>
    <t>Поіменне голосування про проект рішення "Про затвердження програми протиепідемічних заходів та боротьби з інфекційними хворобами в Рахівській  територіальній громаді на 2023 – 2026 роки„</t>
  </si>
  <si>
    <t>Поіменне голосування про проект рішення "Про затвердження Програми протидії захворюванню на туберкульоз Рахівської територіальної громади на 2023– 2026 роки„</t>
  </si>
  <si>
    <t>Поіменне голосування про проект рішення "Про затвердження Програми «Репродуктивне здоров’я населення Рахівської територіальної громади на період до 2025 року„</t>
  </si>
  <si>
    <t>Поіменне голосування про проект рішення "Про затвердження програми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Рахівської територіальної громади  на 2023 – 2026 роки„</t>
  </si>
  <si>
    <t>Поіменне голосування про проект рішення "Про затвердження Програми  підтримки законності та правопорядку на території Рахівської територіальної громади на 2023-2025 роки„</t>
  </si>
  <si>
    <t>Поіменне голосування про проект рішення "Про затвердження програми протипаводкового захисту населених пунктів Рахівської територіальної громади на 2023 рік„</t>
  </si>
  <si>
    <t>Поіменне голосування про проект рішення "Про внесення змін до рішення міської ради №436 від 22.12.2022 р. «Про затвердження Програми благоустрою населених пунктів Рахівської територіальної громади на 2023- 2024 роки»„</t>
  </si>
  <si>
    <t>Поіменне голосування про проект рішення "Про внесення змін до рішення міської ради від 18.03.2021 р. №114 «Про створення міської комісії з питань техногенно-екологічної безпеки та надзвичайних ситуацій Рахівської міської територіальної громади та затвердження Положення»„</t>
  </si>
  <si>
    <t>Поіменне голосування про проект рішення "Про створення Відділу архітектури та містобудування Рахівської міської ради„</t>
  </si>
  <si>
    <t>Поіменне голосування про проект рішення "Про внесення змін до  організаційної  структури, чисельності виконавчого апарату Рахівської міської ради „</t>
  </si>
  <si>
    <t>Поіменне голосування про проект рішення "Про внесення змін до рішення міської ради від 22 грудня 2022 року № 438 „Про міський бюджет на 2023 рік„</t>
  </si>
  <si>
    <t>Поіменне голосування про проект рішення "Про затвердження структури та штатної чисельності комунальної установи «Рахівський міський центр комплексної реабілітації для осіб з інвалідністю». Рахівської міської ради у новій редакції„</t>
  </si>
  <si>
    <t>Поіменне голосування про проект рішення "Про внесення змін до статутного фонду КП  „Рахівтепло”„</t>
  </si>
  <si>
    <t>Поіменне голосування про проект рішення "Про   внесення   змін/доповнень до «Генерального плану м. Рахів, Закарпатської області»„</t>
  </si>
  <si>
    <t>Поіменне голосування про проект рішення "Про   проведення    інвентаризації земельної    ділянки       комунальної власності„</t>
  </si>
  <si>
    <t>Косівський М.І.</t>
  </si>
  <si>
    <t>Молдавчук В.М.</t>
  </si>
  <si>
    <t>Молнар Є.Є.</t>
  </si>
  <si>
    <t>Поіменне голосування про проект рішення "Про внесення змін в рішення Рахівської міської ради №283 від 21.10.2021 р. «Про затвердження програми матеріально-технічного забезпечення Рахівського районного центру комплектування та соціальної підтримки на 2021-2023 роки» з внесеними змінами від 02.05.2022 р., 15.06.2022 р., 13.07.2022 р., 06.10.2022 р., 14.11.2022 р.? 22.12.2022„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</si>
</sst>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9">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7" fillId="0" borderId="0" xfId="0" applyFont="1"/>
    <xf numFmtId="0" fontId="7"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Alignment="1">
      <alignment horizontal="left" vertical="center"/>
    </xf>
    <xf numFmtId="0" fontId="9" fillId="0" borderId="0" xfId="0" applyFont="1" applyAlignment="1">
      <alignment horizontal="right"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left" vertical="center"/>
    </xf>
    <xf numFmtId="0" fontId="10" fillId="0" borderId="0" xfId="0" applyFont="1"/>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Alignment="1">
      <alignment horizontal="left" indent="5"/>
    </xf>
    <xf numFmtId="0" fontId="8" fillId="0" borderId="0" xfId="0" applyFont="1" applyAlignment="1">
      <alignment horizontal="left" indent="5"/>
    </xf>
    <xf numFmtId="0" fontId="3" fillId="0" borderId="0" xfId="0" applyFont="1" applyAlignment="1">
      <alignment horizontal="left" indent="5"/>
    </xf>
    <xf numFmtId="0" fontId="8" fillId="0" borderId="0" xfId="0" applyFont="1" applyAlignment="1">
      <alignment horizontal="left" vertical="center" indent="5"/>
    </xf>
    <xf numFmtId="0" fontId="7" fillId="0" borderId="0" xfId="0" applyFont="1" applyAlignment="1">
      <alignment horizontal="left" indent="5"/>
    </xf>
    <xf numFmtId="0" fontId="7" fillId="0" borderId="0" xfId="0" applyFont="1" applyAlignment="1">
      <alignment horizontal="right" indent="5"/>
    </xf>
    <xf numFmtId="0" fontId="9" fillId="0" borderId="0" xfId="0" applyFont="1" applyAlignment="1">
      <alignment horizontal="center" vertical="center" wrapText="1"/>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Alignment="1">
      <alignment horizontal="left" vertical="center" wrapText="1" indent="5"/>
    </xf>
    <xf numFmtId="0" fontId="5" fillId="0" borderId="2" xfId="0" applyFont="1" applyBorder="1" applyAlignment="1">
      <alignment horizontal="left" vertical="center" wrapText="1" indent="5"/>
    </xf>
    <xf numFmtId="0" fontId="6" fillId="3" borderId="3" xfId="1" applyFont="1" applyFill="1" applyBorder="1" applyAlignment="1">
      <alignment horizontal="left" indent="5"/>
    </xf>
    <xf numFmtId="0" fontId="6" fillId="3" borderId="4" xfId="1" applyFont="1" applyFill="1" applyBorder="1" applyAlignment="1">
      <alignment horizontal="left" indent="5"/>
    </xf>
  </cellXfs>
  <cellStyles count="2">
    <cellStyle name="40% – колірна тема 3" xfId="1" builtinId="39"/>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H44"/>
  <sheetViews>
    <sheetView topLeftCell="C6" zoomScale="115" zoomScaleNormal="115" zoomScaleSheetLayoutView="145" zoomScalePageLayoutView="145" workbookViewId="0">
      <selection activeCell="D13" sqref="D13"/>
    </sheetView>
  </sheetViews>
  <sheetFormatPr defaultColWidth="8.88671875" defaultRowHeight="14.4" x14ac:dyDescent="0.3"/>
  <cols>
    <col min="1" max="1" width="28.44140625" style="17" customWidth="1"/>
    <col min="2" max="2" width="29.6640625" style="17" customWidth="1"/>
    <col min="3" max="3" width="47.109375" style="17" customWidth="1"/>
    <col min="4" max="4" width="9.109375" style="17" customWidth="1"/>
    <col min="5" max="5" width="8.88671875" style="17"/>
    <col min="6" max="6" width="13.88671875" style="17" hidden="1" customWidth="1"/>
    <col min="7" max="7" width="16" style="17" customWidth="1"/>
    <col min="8" max="16384" width="8.88671875" style="17"/>
  </cols>
  <sheetData>
    <row r="1" spans="1:6" ht="60.75" customHeight="1" x14ac:dyDescent="0.3">
      <c r="C1" s="28" t="s">
        <v>64</v>
      </c>
    </row>
    <row r="2" spans="1:6" ht="15" customHeight="1" x14ac:dyDescent="0.3">
      <c r="A2" s="31" t="s">
        <v>65</v>
      </c>
      <c r="B2" s="31"/>
      <c r="C2" s="31"/>
    </row>
    <row r="3" spans="1:6" ht="41.25" customHeight="1" x14ac:dyDescent="0.3">
      <c r="A3" s="32"/>
      <c r="B3" s="32"/>
      <c r="C3" s="32"/>
    </row>
    <row r="4" spans="1:6" s="18" customFormat="1" ht="20.100000000000001" customHeight="1" x14ac:dyDescent="0.3">
      <c r="A4" s="34" t="s">
        <v>0</v>
      </c>
      <c r="B4" s="34"/>
      <c r="C4" s="4" t="s">
        <v>34</v>
      </c>
    </row>
    <row r="5" spans="1:6" ht="20.100000000000001" customHeight="1" x14ac:dyDescent="0.35">
      <c r="A5" s="33" t="s">
        <v>46</v>
      </c>
      <c r="B5" s="33"/>
      <c r="C5" s="2" t="s">
        <v>31</v>
      </c>
      <c r="F5" s="17" t="s">
        <v>28</v>
      </c>
    </row>
    <row r="6" spans="1:6" ht="20.100000000000001" customHeight="1" x14ac:dyDescent="0.35">
      <c r="A6" s="33" t="s">
        <v>47</v>
      </c>
      <c r="B6" s="33"/>
      <c r="C6" s="2" t="s">
        <v>28</v>
      </c>
      <c r="F6" s="17" t="s">
        <v>33</v>
      </c>
    </row>
    <row r="7" spans="1:6" ht="20.100000000000001" customHeight="1" x14ac:dyDescent="0.35">
      <c r="A7" s="33" t="s">
        <v>2</v>
      </c>
      <c r="B7" s="33"/>
      <c r="C7" s="2" t="s">
        <v>28</v>
      </c>
      <c r="F7" s="17" t="s">
        <v>29</v>
      </c>
    </row>
    <row r="8" spans="1:6" ht="20.100000000000001" customHeight="1" x14ac:dyDescent="0.35">
      <c r="A8" s="33" t="s">
        <v>3</v>
      </c>
      <c r="B8" s="33"/>
      <c r="C8" s="2" t="s">
        <v>28</v>
      </c>
      <c r="F8" s="17" t="s">
        <v>32</v>
      </c>
    </row>
    <row r="9" spans="1:6" ht="20.100000000000001" customHeight="1" x14ac:dyDescent="0.35">
      <c r="A9" s="33" t="s">
        <v>48</v>
      </c>
      <c r="B9" s="33"/>
      <c r="C9" s="2" t="s">
        <v>28</v>
      </c>
      <c r="F9" s="17" t="s">
        <v>31</v>
      </c>
    </row>
    <row r="10" spans="1:6" ht="20.100000000000001" customHeight="1" x14ac:dyDescent="0.35">
      <c r="A10" s="33" t="s">
        <v>60</v>
      </c>
      <c r="B10" s="33"/>
      <c r="C10" s="2" t="s">
        <v>28</v>
      </c>
    </row>
    <row r="11" spans="1:6" ht="20.100000000000001" customHeight="1" x14ac:dyDescent="0.35">
      <c r="A11" s="33" t="s">
        <v>61</v>
      </c>
      <c r="B11" s="33"/>
      <c r="C11" s="2" t="s">
        <v>28</v>
      </c>
    </row>
    <row r="12" spans="1:6" ht="20.100000000000001" customHeight="1" x14ac:dyDescent="0.35">
      <c r="A12" s="33" t="s">
        <v>8</v>
      </c>
      <c r="B12" s="33"/>
      <c r="C12" s="2" t="s">
        <v>31</v>
      </c>
    </row>
    <row r="13" spans="1:6" ht="20.100000000000001" customHeight="1" x14ac:dyDescent="0.35">
      <c r="A13" s="33" t="s">
        <v>62</v>
      </c>
      <c r="B13" s="33"/>
      <c r="C13" s="2" t="s">
        <v>31</v>
      </c>
      <c r="D13" s="17" t="s">
        <v>27</v>
      </c>
    </row>
    <row r="14" spans="1:6" ht="20.100000000000001" customHeight="1" x14ac:dyDescent="0.35">
      <c r="A14" s="33" t="s">
        <v>49</v>
      </c>
      <c r="B14" s="33"/>
      <c r="C14" s="2" t="s">
        <v>28</v>
      </c>
    </row>
    <row r="15" spans="1:6" ht="20.100000000000001" customHeight="1" x14ac:dyDescent="0.35">
      <c r="A15" s="19" t="s">
        <v>50</v>
      </c>
      <c r="B15" s="20"/>
      <c r="C15" s="2" t="s">
        <v>28</v>
      </c>
    </row>
    <row r="16" spans="1:6" ht="20.100000000000001" customHeight="1" x14ac:dyDescent="0.35">
      <c r="A16" s="19" t="s">
        <v>51</v>
      </c>
      <c r="B16" s="20"/>
      <c r="C16" s="2" t="s">
        <v>28</v>
      </c>
    </row>
    <row r="17" spans="1:3" ht="20.100000000000001" customHeight="1" x14ac:dyDescent="0.35">
      <c r="A17" s="19" t="s">
        <v>15</v>
      </c>
      <c r="B17" s="20"/>
      <c r="C17" s="2" t="s">
        <v>28</v>
      </c>
    </row>
    <row r="18" spans="1:3" ht="20.100000000000001" customHeight="1" x14ac:dyDescent="0.35">
      <c r="A18" s="19" t="s">
        <v>52</v>
      </c>
      <c r="B18" s="20"/>
      <c r="C18" s="2" t="s">
        <v>31</v>
      </c>
    </row>
    <row r="19" spans="1:3" ht="20.100000000000001" customHeight="1" x14ac:dyDescent="0.35">
      <c r="A19" s="19" t="s">
        <v>18</v>
      </c>
      <c r="B19" s="20"/>
      <c r="C19" s="2" t="s">
        <v>28</v>
      </c>
    </row>
    <row r="20" spans="1:3" ht="20.100000000000001" customHeight="1" x14ac:dyDescent="0.35">
      <c r="A20" s="19" t="s">
        <v>19</v>
      </c>
      <c r="B20" s="20"/>
      <c r="C20" s="2" t="s">
        <v>28</v>
      </c>
    </row>
    <row r="21" spans="1:3" ht="20.100000000000001" customHeight="1" x14ac:dyDescent="0.35">
      <c r="A21" s="19" t="s">
        <v>21</v>
      </c>
      <c r="B21" s="20"/>
      <c r="C21" s="2" t="s">
        <v>28</v>
      </c>
    </row>
    <row r="22" spans="1:3" ht="20.100000000000001" customHeight="1" x14ac:dyDescent="0.35">
      <c r="A22" s="19" t="s">
        <v>53</v>
      </c>
      <c r="B22" s="20"/>
      <c r="C22" s="2" t="s">
        <v>31</v>
      </c>
    </row>
    <row r="23" spans="1:3" ht="20.100000000000001" customHeight="1" x14ac:dyDescent="0.35">
      <c r="A23" s="19" t="s">
        <v>22</v>
      </c>
      <c r="B23" s="20"/>
      <c r="C23" s="2" t="s">
        <v>28</v>
      </c>
    </row>
    <row r="24" spans="1:3" ht="20.100000000000001" customHeight="1" x14ac:dyDescent="0.35">
      <c r="A24" s="19" t="s">
        <v>54</v>
      </c>
      <c r="B24" s="20"/>
      <c r="C24" s="2" t="s">
        <v>28</v>
      </c>
    </row>
    <row r="25" spans="1:3" ht="20.100000000000001" customHeight="1" x14ac:dyDescent="0.35">
      <c r="A25" s="19" t="s">
        <v>55</v>
      </c>
      <c r="B25" s="20"/>
      <c r="C25" s="2" t="s">
        <v>31</v>
      </c>
    </row>
    <row r="26" spans="1:3" ht="20.100000000000001" customHeight="1" x14ac:dyDescent="0.35">
      <c r="A26" s="19" t="s">
        <v>56</v>
      </c>
      <c r="B26" s="20"/>
      <c r="C26" s="2" t="s">
        <v>31</v>
      </c>
    </row>
    <row r="27" spans="1:3" ht="20.100000000000001" customHeight="1" x14ac:dyDescent="0.35">
      <c r="A27" s="19" t="s">
        <v>57</v>
      </c>
      <c r="B27" s="20"/>
      <c r="C27" s="2" t="s">
        <v>31</v>
      </c>
    </row>
    <row r="28" spans="1:3" ht="20.100000000000001" customHeight="1" x14ac:dyDescent="0.35">
      <c r="A28" s="19" t="s">
        <v>58</v>
      </c>
      <c r="B28" s="20"/>
      <c r="C28" s="2" t="s">
        <v>28</v>
      </c>
    </row>
    <row r="29" spans="1:3" ht="20.100000000000001" customHeight="1" x14ac:dyDescent="0.35">
      <c r="A29" s="21" t="s">
        <v>24</v>
      </c>
      <c r="B29" s="21"/>
      <c r="C29" s="2" t="s">
        <v>28</v>
      </c>
    </row>
    <row r="30" spans="1:3" ht="20.100000000000001" customHeight="1" x14ac:dyDescent="0.35">
      <c r="A30" s="21" t="s">
        <v>25</v>
      </c>
      <c r="B30" s="21"/>
      <c r="C30" s="2" t="s">
        <v>31</v>
      </c>
    </row>
    <row r="31" spans="1:3" ht="20.100000000000001" customHeight="1" x14ac:dyDescent="0.35">
      <c r="A31" s="29" t="s">
        <v>59</v>
      </c>
      <c r="B31" s="30"/>
      <c r="C31" s="2" t="s">
        <v>28</v>
      </c>
    </row>
    <row r="32" spans="1:3" x14ac:dyDescent="0.3">
      <c r="A32" s="22"/>
      <c r="B32" s="22"/>
      <c r="C32" s="22"/>
    </row>
    <row r="33" spans="1:8" ht="20.399999999999999" x14ac:dyDescent="0.35">
      <c r="A33" s="23" t="s">
        <v>28</v>
      </c>
      <c r="B33" s="23">
        <f>COUNTIF(C5:C31,A33)</f>
        <v>18</v>
      </c>
      <c r="C33" s="24" t="str">
        <f>IF(14&lt;=B33,"Рішення прийнято","Рішення не прийнято")</f>
        <v>Рішення прийнято</v>
      </c>
    </row>
    <row r="34" spans="1:8" ht="17.399999999999999" x14ac:dyDescent="0.3">
      <c r="A34" s="25" t="s">
        <v>33</v>
      </c>
      <c r="B34" s="23">
        <f>COUNTIF(C5:C31,A34)</f>
        <v>0</v>
      </c>
      <c r="C34" s="22"/>
    </row>
    <row r="35" spans="1:8" ht="17.399999999999999" x14ac:dyDescent="0.3">
      <c r="A35" s="23" t="s">
        <v>29</v>
      </c>
      <c r="B35" s="23">
        <f>COUNTIF(C5:C31,A35)</f>
        <v>0</v>
      </c>
      <c r="C35" s="22"/>
    </row>
    <row r="36" spans="1:8" ht="17.399999999999999" x14ac:dyDescent="0.3">
      <c r="A36" s="23" t="s">
        <v>32</v>
      </c>
      <c r="B36" s="23">
        <f>COUNTIF(C5:C31,A36)</f>
        <v>0</v>
      </c>
      <c r="C36" s="22"/>
    </row>
    <row r="37" spans="1:8" ht="17.399999999999999" x14ac:dyDescent="0.3">
      <c r="A37" s="23" t="s">
        <v>31</v>
      </c>
      <c r="B37" s="23">
        <f>COUNTIF(C5:C31,A37)</f>
        <v>9</v>
      </c>
      <c r="C37" s="22"/>
    </row>
    <row r="38" spans="1:8" ht="14.25" customHeight="1" x14ac:dyDescent="0.35">
      <c r="A38" s="26"/>
      <c r="G38" s="26">
        <f>SUM(B33:B37)</f>
        <v>27</v>
      </c>
      <c r="H38" s="22" t="str">
        <f>IF(G38=27,"Вірно!!!","ПОМИЛКА")</f>
        <v>Вірно!!!</v>
      </c>
    </row>
    <row r="39" spans="1:8" ht="13.5" customHeight="1" x14ac:dyDescent="0.3"/>
    <row r="40" spans="1:8" ht="18" x14ac:dyDescent="0.35">
      <c r="A40" s="26" t="s">
        <v>30</v>
      </c>
      <c r="B40" s="26"/>
      <c r="C40" s="27" t="s">
        <v>85</v>
      </c>
    </row>
    <row r="41" spans="1:8" ht="9" customHeight="1" x14ac:dyDescent="0.35">
      <c r="A41" s="26"/>
      <c r="B41" s="26"/>
      <c r="C41" s="26"/>
    </row>
    <row r="42" spans="1:8" ht="18" x14ac:dyDescent="0.35">
      <c r="A42" s="26" t="s">
        <v>36</v>
      </c>
      <c r="B42" s="26"/>
      <c r="C42" s="27" t="s">
        <v>86</v>
      </c>
    </row>
    <row r="43" spans="1:8" ht="9.75" customHeight="1" x14ac:dyDescent="0.35">
      <c r="A43" s="26"/>
      <c r="B43" s="26"/>
      <c r="C43" s="26"/>
    </row>
    <row r="44" spans="1:8" ht="18" x14ac:dyDescent="0.35">
      <c r="A44" s="26" t="s">
        <v>36</v>
      </c>
      <c r="B44" s="26"/>
      <c r="C44" s="27" t="s">
        <v>87</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xr:uid="{00000000-0002-0000-0000-000000000000}">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4"/>
  <sheetViews>
    <sheetView topLeftCell="A17"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67</v>
      </c>
      <c r="B2" s="45"/>
      <c r="C2" s="45"/>
    </row>
    <row r="3" spans="1:8" ht="93"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31</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18</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56898F65-8122-4913-A281-90904FD4968C}">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4"/>
  <sheetViews>
    <sheetView workbookViewId="0">
      <selection activeCell="C13" sqref="C13"/>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68</v>
      </c>
      <c r="B2" s="45"/>
      <c r="C2" s="45"/>
    </row>
    <row r="3" spans="1:8" ht="72"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31</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18</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44ABB755-F0EA-413D-B0B8-92D8177D4FED}">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4"/>
  <sheetViews>
    <sheetView workbookViewId="0">
      <selection activeCell="C15" sqref="C15"/>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69</v>
      </c>
      <c r="B2" s="45"/>
      <c r="C2" s="45"/>
    </row>
    <row r="3" spans="1:8" ht="75"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31</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18</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FAB6A060-E559-4BF8-8D3D-BC7CE5B159A9}">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selection activeCell="D16" sqref="D16"/>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70</v>
      </c>
      <c r="B2" s="45"/>
      <c r="C2" s="45"/>
    </row>
    <row r="3" spans="1:8" ht="76.8"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31</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18</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8EB87EA0-CA2B-4B7A-80A7-879A44E08B1B}">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4"/>
  <sheetViews>
    <sheetView workbookViewId="0">
      <selection activeCell="D15" sqref="D15"/>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71</v>
      </c>
      <c r="B2" s="45"/>
      <c r="C2" s="45"/>
    </row>
    <row r="3" spans="1:8" ht="72.599999999999994"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31</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18</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FBAE26FD-7BE9-4E00-933C-C659159C8D45}">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4"/>
  <sheetViews>
    <sheetView workbookViewId="0">
      <selection activeCell="D15" sqref="D15"/>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72</v>
      </c>
      <c r="B2" s="45"/>
      <c r="C2" s="45"/>
    </row>
    <row r="3" spans="1:8" ht="72"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31</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18</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7F6436E5-159C-41B0-99B3-E6C261AF93C6}">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4"/>
  <sheetViews>
    <sheetView workbookViewId="0">
      <selection activeCell="G11" sqref="G1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73</v>
      </c>
      <c r="B2" s="45"/>
      <c r="C2" s="45"/>
    </row>
    <row r="3" spans="1:8" ht="81"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31</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18</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EECB1D0D-3ED5-421D-BDF8-47CE052476B2}">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4"/>
  <sheetViews>
    <sheetView topLeftCell="A19"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74</v>
      </c>
      <c r="B2" s="45"/>
      <c r="C2" s="45"/>
    </row>
    <row r="3" spans="1:8" ht="70.2"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0DEE1805-2598-47F3-A140-BD66560D35EF}">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4"/>
  <sheetViews>
    <sheetView topLeftCell="A17"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75</v>
      </c>
      <c r="B2" s="45"/>
      <c r="C2" s="45"/>
    </row>
    <row r="3" spans="1:8" ht="70.2"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EB137921-88AE-4834-BF89-0433509316C4}">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
  <sheetViews>
    <sheetView topLeftCell="A17"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76</v>
      </c>
      <c r="B2" s="45"/>
      <c r="C2" s="45"/>
    </row>
    <row r="3" spans="1:8" ht="70.2"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398DC995-F8EF-4DAB-9715-E4550123CB40}">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4">
    <tabColor rgb="FF92D050"/>
  </sheetPr>
  <dimension ref="A1:C42"/>
  <sheetViews>
    <sheetView zoomScale="190" zoomScaleNormal="190" workbookViewId="0">
      <selection activeCell="C31" sqref="C31"/>
    </sheetView>
  </sheetViews>
  <sheetFormatPr defaultRowHeight="14.4" x14ac:dyDescent="0.3"/>
  <cols>
    <col min="1" max="1" width="24.88671875" customWidth="1"/>
    <col min="2" max="2" width="27.109375" customWidth="1"/>
    <col min="3" max="3" width="34.5546875" customWidth="1"/>
  </cols>
  <sheetData>
    <row r="1" spans="1:3" ht="49.5" customHeight="1" x14ac:dyDescent="0.3">
      <c r="C1" s="12" t="str">
        <f>'Порядок денний'!C1</f>
        <v>додаток №___ до протоколу                                    двадцять дев’ятої сесії Рахівської міської ради                         8-го скликання від 02.02.2023 р.</v>
      </c>
    </row>
    <row r="2" spans="1:3" x14ac:dyDescent="0.3">
      <c r="A2" s="37" t="s">
        <v>44</v>
      </c>
      <c r="B2" s="37"/>
      <c r="C2" s="37"/>
    </row>
    <row r="3" spans="1:3" ht="27" customHeight="1" x14ac:dyDescent="0.3">
      <c r="A3" s="38"/>
      <c r="B3" s="38"/>
      <c r="C3" s="38"/>
    </row>
    <row r="4" spans="1:3" ht="17.399999999999999" x14ac:dyDescent="0.3">
      <c r="A4" s="39" t="s">
        <v>0</v>
      </c>
      <c r="B4" s="40"/>
      <c r="C4" s="4" t="s">
        <v>34</v>
      </c>
    </row>
    <row r="5" spans="1:3" ht="18" x14ac:dyDescent="0.35">
      <c r="A5" s="35" t="s">
        <v>1</v>
      </c>
      <c r="B5" s="36"/>
      <c r="C5" s="2"/>
    </row>
    <row r="6" spans="1:3" ht="18" x14ac:dyDescent="0.35">
      <c r="A6" s="35" t="s">
        <v>2</v>
      </c>
      <c r="B6" s="36"/>
      <c r="C6" s="2"/>
    </row>
    <row r="7" spans="1:3" ht="18" x14ac:dyDescent="0.35">
      <c r="A7" s="35" t="s">
        <v>3</v>
      </c>
      <c r="B7" s="36"/>
      <c r="C7" s="2"/>
    </row>
    <row r="8" spans="1:3" ht="18" x14ac:dyDescent="0.35">
      <c r="A8" s="35" t="s">
        <v>4</v>
      </c>
      <c r="B8" s="36"/>
      <c r="C8" s="2"/>
    </row>
    <row r="9" spans="1:3" ht="18" x14ac:dyDescent="0.35">
      <c r="A9" s="35" t="s">
        <v>5</v>
      </c>
      <c r="B9" s="36"/>
      <c r="C9" s="2"/>
    </row>
    <row r="10" spans="1:3" ht="18" x14ac:dyDescent="0.35">
      <c r="A10" s="35" t="s">
        <v>6</v>
      </c>
      <c r="B10" s="36"/>
      <c r="C10" s="2"/>
    </row>
    <row r="11" spans="1:3" ht="18" x14ac:dyDescent="0.35">
      <c r="A11" s="35" t="s">
        <v>7</v>
      </c>
      <c r="B11" s="36"/>
      <c r="C11" s="2"/>
    </row>
    <row r="12" spans="1:3" ht="18" x14ac:dyDescent="0.35">
      <c r="A12" s="35" t="s">
        <v>8</v>
      </c>
      <c r="B12" s="36"/>
      <c r="C12" s="2"/>
    </row>
    <row r="13" spans="1:3" ht="18" x14ac:dyDescent="0.35">
      <c r="A13" s="35" t="s">
        <v>9</v>
      </c>
      <c r="B13" s="36"/>
      <c r="C13" s="2"/>
    </row>
    <row r="14" spans="1:3" ht="18" x14ac:dyDescent="0.35">
      <c r="A14" s="35" t="s">
        <v>10</v>
      </c>
      <c r="B14" s="36"/>
      <c r="C14" s="2"/>
    </row>
    <row r="15" spans="1:3" ht="18" x14ac:dyDescent="0.35">
      <c r="A15" s="35" t="s">
        <v>11</v>
      </c>
      <c r="B15" s="36"/>
      <c r="C15" s="2"/>
    </row>
    <row r="16" spans="1:3" ht="18" x14ac:dyDescent="0.35">
      <c r="A16" s="35" t="s">
        <v>12</v>
      </c>
      <c r="B16" s="36"/>
      <c r="C16" s="2"/>
    </row>
    <row r="17" spans="1:3" ht="18" x14ac:dyDescent="0.35">
      <c r="A17" s="35" t="s">
        <v>13</v>
      </c>
      <c r="B17" s="36"/>
      <c r="C17" s="2"/>
    </row>
    <row r="18" spans="1:3" ht="18" x14ac:dyDescent="0.35">
      <c r="A18" s="35" t="s">
        <v>14</v>
      </c>
      <c r="B18" s="36"/>
      <c r="C18" s="2"/>
    </row>
    <row r="19" spans="1:3" ht="18" x14ac:dyDescent="0.35">
      <c r="A19" s="35" t="s">
        <v>15</v>
      </c>
      <c r="B19" s="36"/>
      <c r="C19" s="2"/>
    </row>
    <row r="20" spans="1:3" ht="18" x14ac:dyDescent="0.35">
      <c r="A20" s="35" t="s">
        <v>16</v>
      </c>
      <c r="B20" s="36"/>
      <c r="C20" s="2"/>
    </row>
    <row r="21" spans="1:3" ht="18" x14ac:dyDescent="0.35">
      <c r="A21" s="35" t="s">
        <v>17</v>
      </c>
      <c r="B21" s="36"/>
      <c r="C21" s="2"/>
    </row>
    <row r="22" spans="1:3" ht="18" x14ac:dyDescent="0.35">
      <c r="A22" s="35" t="s">
        <v>18</v>
      </c>
      <c r="B22" s="36"/>
      <c r="C22" s="2"/>
    </row>
    <row r="23" spans="1:3" ht="18" x14ac:dyDescent="0.35">
      <c r="A23" s="35" t="s">
        <v>19</v>
      </c>
      <c r="B23" s="36"/>
      <c r="C23" s="2"/>
    </row>
    <row r="24" spans="1:3" ht="18" x14ac:dyDescent="0.35">
      <c r="A24" s="35" t="s">
        <v>20</v>
      </c>
      <c r="B24" s="36"/>
      <c r="C24" s="2"/>
    </row>
    <row r="25" spans="1:3" ht="18" x14ac:dyDescent="0.35">
      <c r="A25" s="35" t="s">
        <v>21</v>
      </c>
      <c r="B25" s="36"/>
      <c r="C25" s="2"/>
    </row>
    <row r="26" spans="1:3" ht="18" x14ac:dyDescent="0.35">
      <c r="A26" s="35" t="s">
        <v>22</v>
      </c>
      <c r="B26" s="36"/>
      <c r="C26" s="2"/>
    </row>
    <row r="27" spans="1:3" ht="18" x14ac:dyDescent="0.35">
      <c r="A27" s="35" t="s">
        <v>23</v>
      </c>
      <c r="B27" s="36"/>
      <c r="C27" s="2"/>
    </row>
    <row r="28" spans="1:3" ht="18" x14ac:dyDescent="0.35">
      <c r="A28" s="35" t="s">
        <v>24</v>
      </c>
      <c r="B28" s="36"/>
      <c r="C28" s="2"/>
    </row>
    <row r="29" spans="1:3" ht="18" x14ac:dyDescent="0.35">
      <c r="A29" s="35" t="s">
        <v>25</v>
      </c>
      <c r="B29" s="36"/>
      <c r="C29" s="2"/>
    </row>
    <row r="30" spans="1:3" ht="18" x14ac:dyDescent="0.35">
      <c r="A30" s="35" t="s">
        <v>26</v>
      </c>
      <c r="B30" s="36"/>
      <c r="C30" s="2"/>
    </row>
    <row r="31" spans="1:3" ht="18" x14ac:dyDescent="0.35">
      <c r="A31" s="35" t="s">
        <v>35</v>
      </c>
      <c r="B31" s="36"/>
      <c r="C31" s="2"/>
    </row>
    <row r="32" spans="1:3" ht="9" customHeight="1" x14ac:dyDescent="0.3">
      <c r="A32" s="3"/>
      <c r="B32" s="3"/>
      <c r="C32" s="3" t="s">
        <v>27</v>
      </c>
    </row>
    <row r="33" spans="1:3" ht="16.8" x14ac:dyDescent="0.3">
      <c r="A33" s="13" t="s">
        <v>28</v>
      </c>
      <c r="B33" s="14">
        <f>COUNTIF(C5:C31,A33)</f>
        <v>0</v>
      </c>
      <c r="C33" s="14" t="str">
        <f>IF(14&lt;=B33,"Рішення прийнято","Рішення не прийнято")</f>
        <v>Рішення не прийнято</v>
      </c>
    </row>
    <row r="34" spans="1:3" ht="16.8" x14ac:dyDescent="0.3">
      <c r="A34" s="15" t="s">
        <v>33</v>
      </c>
      <c r="B34" s="14">
        <f>COUNTIF(C5:C31,A34)</f>
        <v>0</v>
      </c>
      <c r="C34" s="16"/>
    </row>
    <row r="35" spans="1:3" ht="16.8" x14ac:dyDescent="0.3">
      <c r="A35" s="13" t="s">
        <v>29</v>
      </c>
      <c r="B35" s="14">
        <f>COUNTIF(C5:C31,A35)</f>
        <v>0</v>
      </c>
      <c r="C35" s="16"/>
    </row>
    <row r="36" spans="1:3" ht="16.8" x14ac:dyDescent="0.3">
      <c r="A36" s="13" t="s">
        <v>32</v>
      </c>
      <c r="B36" s="14">
        <f>COUNTIF(C5:C31,A36)</f>
        <v>0</v>
      </c>
      <c r="C36" s="16"/>
    </row>
    <row r="37" spans="1:3" ht="16.8" x14ac:dyDescent="0.3">
      <c r="A37" s="13" t="s">
        <v>31</v>
      </c>
      <c r="B37" s="14">
        <f>COUNTIF(C5:C31,A37)</f>
        <v>0</v>
      </c>
      <c r="C37" s="16"/>
    </row>
    <row r="38" spans="1:3" ht="18" x14ac:dyDescent="0.35">
      <c r="A38" s="5" t="s">
        <v>30</v>
      </c>
      <c r="B38" s="5"/>
      <c r="C38" s="8" t="str">
        <f>'Порядок денний'!C40</f>
        <v>Косівський М.І.</v>
      </c>
    </row>
    <row r="39" spans="1:3" ht="6" customHeight="1" x14ac:dyDescent="0.35">
      <c r="A39" s="5"/>
      <c r="B39" s="5"/>
      <c r="C39" s="8"/>
    </row>
    <row r="40" spans="1:3" ht="18" x14ac:dyDescent="0.35">
      <c r="A40" s="5" t="s">
        <v>36</v>
      </c>
      <c r="B40" s="5"/>
      <c r="C40" s="8" t="str">
        <f>'Порядок денний'!C42</f>
        <v>Молдавчук В.М.</v>
      </c>
    </row>
    <row r="41" spans="1:3" ht="5.25" customHeight="1" x14ac:dyDescent="0.35">
      <c r="A41" s="5"/>
      <c r="B41" s="5"/>
      <c r="C41" s="8"/>
    </row>
    <row r="42" spans="1:3" ht="18" x14ac:dyDescent="0.35">
      <c r="A42" s="5" t="s">
        <v>36</v>
      </c>
      <c r="B42" s="5"/>
      <c r="C42" s="8" t="str">
        <f>'Порядок денний'!C44</f>
        <v>Молнар Є.Є.</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xr:uid="{00000000-0002-0000-0100-000000000000}">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44"/>
  <sheetViews>
    <sheetView tabSelected="1" workbookViewId="0">
      <selection activeCell="G7" sqref="G7"/>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31" t="s">
        <v>88</v>
      </c>
      <c r="B2" s="31"/>
      <c r="C2" s="31"/>
    </row>
    <row r="3" spans="1:8" ht="93" customHeight="1" x14ac:dyDescent="0.3">
      <c r="A3" s="32"/>
      <c r="B3" s="32"/>
      <c r="C3" s="32"/>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8DE3E19A-5CFE-4ADF-97F7-710CBD70CD60}">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4"/>
  <sheetViews>
    <sheetView topLeftCell="A17"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77</v>
      </c>
      <c r="B2" s="45"/>
      <c r="C2" s="45"/>
    </row>
    <row r="3" spans="1:8" ht="85.8"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9C779B55-D769-4FA6-ABCF-8CAF4FF5532E}">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44"/>
  <sheetViews>
    <sheetView topLeftCell="A20"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78</v>
      </c>
      <c r="B2" s="45"/>
      <c r="C2" s="45"/>
    </row>
    <row r="3" spans="1:8" ht="63"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1544D6C2-DB99-444C-9E0B-2AD11CBA5635}">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44"/>
  <sheetViews>
    <sheetView topLeftCell="A20"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79</v>
      </c>
      <c r="B2" s="45"/>
      <c r="C2" s="45"/>
    </row>
    <row r="3" spans="1:8" ht="61.8"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275017CE-33BA-4E58-B1D0-4F4F96E7C356}">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4"/>
  <sheetViews>
    <sheetView topLeftCell="A12"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80</v>
      </c>
      <c r="B2" s="45"/>
      <c r="C2" s="45"/>
    </row>
    <row r="3" spans="1:8" ht="61.8"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1430C90F-3F89-4D10-A3DE-F4EBAAF780C3}">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44"/>
  <sheetViews>
    <sheetView topLeftCell="A14"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81</v>
      </c>
      <c r="B2" s="45"/>
      <c r="C2" s="45"/>
    </row>
    <row r="3" spans="1:8" ht="75.599999999999994"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31</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18</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30858AA2-F83D-4335-BCC9-4129360D294D}">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44"/>
  <sheetViews>
    <sheetView topLeftCell="A17"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82</v>
      </c>
      <c r="B2" s="45"/>
      <c r="C2" s="45"/>
    </row>
    <row r="3" spans="1:8" ht="58.2"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2E3E141D-EFFC-4D4A-AD71-461C58689A83}">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4"/>
  <sheetViews>
    <sheetView topLeftCell="A23"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83</v>
      </c>
      <c r="B2" s="45"/>
      <c r="C2" s="45"/>
    </row>
    <row r="3" spans="1:8" ht="61.2"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ACF88E62-F513-46B0-9F99-DB5188B5ECC8}">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44"/>
  <sheetViews>
    <sheetView topLeftCell="A14" workbookViewId="0">
      <selection activeCell="C31" sqref="C31"/>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84</v>
      </c>
      <c r="B2" s="45"/>
      <c r="C2" s="45"/>
    </row>
    <row r="3" spans="1:8" ht="58.2" customHeight="1" x14ac:dyDescent="0.3">
      <c r="A3" s="46"/>
      <c r="B3" s="46"/>
      <c r="C3" s="46"/>
    </row>
    <row r="4" spans="1:8" s="1" customFormat="1" ht="17.399999999999999" x14ac:dyDescent="0.3">
      <c r="A4" s="47" t="s">
        <v>0</v>
      </c>
      <c r="B4" s="48"/>
      <c r="C4" s="4" t="s">
        <v>34</v>
      </c>
    </row>
    <row r="5" spans="1:8" ht="18" x14ac:dyDescent="0.35">
      <c r="A5" s="29" t="s">
        <v>46</v>
      </c>
      <c r="B5" s="30"/>
      <c r="C5" s="2" t="s">
        <v>31</v>
      </c>
      <c r="F5" t="s">
        <v>28</v>
      </c>
    </row>
    <row r="6" spans="1:8" ht="18" x14ac:dyDescent="0.35">
      <c r="A6" s="29" t="s">
        <v>47</v>
      </c>
      <c r="B6" s="30"/>
      <c r="C6" s="2" t="s">
        <v>28</v>
      </c>
      <c r="F6" t="s">
        <v>33</v>
      </c>
      <c r="H6" t="s">
        <v>45</v>
      </c>
    </row>
    <row r="7" spans="1:8" ht="18" x14ac:dyDescent="0.35">
      <c r="A7" s="29" t="s">
        <v>2</v>
      </c>
      <c r="B7" s="30"/>
      <c r="C7" s="2" t="s">
        <v>28</v>
      </c>
      <c r="F7" t="s">
        <v>29</v>
      </c>
    </row>
    <row r="8" spans="1:8" ht="18" x14ac:dyDescent="0.35">
      <c r="A8" s="29" t="s">
        <v>3</v>
      </c>
      <c r="B8" s="30"/>
      <c r="C8" s="2" t="s">
        <v>28</v>
      </c>
      <c r="F8" t="s">
        <v>32</v>
      </c>
    </row>
    <row r="9" spans="1:8" ht="18" x14ac:dyDescent="0.35">
      <c r="A9" s="29" t="s">
        <v>48</v>
      </c>
      <c r="B9" s="30"/>
      <c r="C9" s="2" t="s">
        <v>28</v>
      </c>
      <c r="F9" t="s">
        <v>31</v>
      </c>
    </row>
    <row r="10" spans="1:8" ht="18" x14ac:dyDescent="0.35">
      <c r="A10" s="29" t="s">
        <v>60</v>
      </c>
      <c r="B10" s="30"/>
      <c r="C10" s="2" t="s">
        <v>28</v>
      </c>
    </row>
    <row r="11" spans="1:8" ht="18" x14ac:dyDescent="0.35">
      <c r="A11" s="29" t="s">
        <v>61</v>
      </c>
      <c r="B11" s="30"/>
      <c r="C11" s="2" t="s">
        <v>28</v>
      </c>
    </row>
    <row r="12" spans="1:8" ht="18" x14ac:dyDescent="0.35">
      <c r="A12" s="29" t="s">
        <v>8</v>
      </c>
      <c r="B12" s="30"/>
      <c r="C12" s="2" t="s">
        <v>31</v>
      </c>
    </row>
    <row r="13" spans="1:8" ht="18" x14ac:dyDescent="0.35">
      <c r="A13" s="29" t="s">
        <v>62</v>
      </c>
      <c r="B13" s="30"/>
      <c r="C13" s="2" t="s">
        <v>31</v>
      </c>
    </row>
    <row r="14" spans="1:8" ht="18" x14ac:dyDescent="0.35">
      <c r="A14" s="29" t="s">
        <v>49</v>
      </c>
      <c r="B14" s="30"/>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28</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19</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8</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C2911EE4-17E8-421F-9ECD-CCBF77413D69}">
      <formula1>Голосування</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44"/>
  <sheetViews>
    <sheetView workbookViewId="0">
      <selection sqref="A1:XFD1048576"/>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63</v>
      </c>
      <c r="B2" s="45"/>
      <c r="C2" s="45"/>
    </row>
    <row r="3" spans="1:8" ht="93" customHeight="1" x14ac:dyDescent="0.3">
      <c r="A3" s="46"/>
      <c r="B3" s="46"/>
      <c r="C3" s="46"/>
    </row>
    <row r="4" spans="1:8" s="1" customFormat="1" ht="17.399999999999999" x14ac:dyDescent="0.3">
      <c r="A4" s="47" t="s">
        <v>0</v>
      </c>
      <c r="B4" s="48"/>
      <c r="C4" s="4" t="s">
        <v>34</v>
      </c>
    </row>
    <row r="5" spans="1:8" ht="18" x14ac:dyDescent="0.35">
      <c r="A5" s="29" t="s">
        <v>46</v>
      </c>
      <c r="B5" s="30"/>
      <c r="C5" s="2"/>
      <c r="F5" t="s">
        <v>28</v>
      </c>
    </row>
    <row r="6" spans="1:8" ht="18" x14ac:dyDescent="0.35">
      <c r="A6" s="29" t="s">
        <v>47</v>
      </c>
      <c r="B6" s="30"/>
      <c r="C6" s="2"/>
      <c r="F6" t="s">
        <v>33</v>
      </c>
      <c r="H6" t="s">
        <v>45</v>
      </c>
    </row>
    <row r="7" spans="1:8" ht="18" x14ac:dyDescent="0.35">
      <c r="A7" s="29" t="s">
        <v>2</v>
      </c>
      <c r="B7" s="30"/>
      <c r="C7" s="2"/>
      <c r="F7" t="s">
        <v>29</v>
      </c>
    </row>
    <row r="8" spans="1:8" ht="18" x14ac:dyDescent="0.35">
      <c r="A8" s="29" t="s">
        <v>3</v>
      </c>
      <c r="B8" s="30"/>
      <c r="C8" s="2"/>
      <c r="F8" t="s">
        <v>32</v>
      </c>
    </row>
    <row r="9" spans="1:8" ht="18" x14ac:dyDescent="0.35">
      <c r="A9" s="29" t="s">
        <v>48</v>
      </c>
      <c r="B9" s="30"/>
      <c r="C9" s="2"/>
      <c r="F9" t="s">
        <v>31</v>
      </c>
    </row>
    <row r="10" spans="1:8" ht="18" x14ac:dyDescent="0.35">
      <c r="A10" s="29" t="s">
        <v>60</v>
      </c>
      <c r="B10" s="30"/>
      <c r="C10" s="2"/>
    </row>
    <row r="11" spans="1:8" ht="18" x14ac:dyDescent="0.35">
      <c r="A11" s="29" t="s">
        <v>61</v>
      </c>
      <c r="B11" s="30"/>
      <c r="C11" s="2"/>
    </row>
    <row r="12" spans="1:8" ht="18" x14ac:dyDescent="0.35">
      <c r="A12" s="29" t="s">
        <v>8</v>
      </c>
      <c r="B12" s="30"/>
      <c r="C12" s="2"/>
    </row>
    <row r="13" spans="1:8" ht="18" x14ac:dyDescent="0.35">
      <c r="A13" s="29" t="s">
        <v>62</v>
      </c>
      <c r="B13" s="30"/>
      <c r="C13" s="2"/>
    </row>
    <row r="14" spans="1:8" ht="18" x14ac:dyDescent="0.35">
      <c r="A14" s="29" t="s">
        <v>49</v>
      </c>
      <c r="B14" s="30"/>
      <c r="C14" s="2"/>
    </row>
    <row r="15" spans="1:8" ht="18" x14ac:dyDescent="0.35">
      <c r="A15" s="19" t="s">
        <v>50</v>
      </c>
      <c r="B15" s="20"/>
      <c r="C15" s="2"/>
    </row>
    <row r="16" spans="1:8" ht="18" x14ac:dyDescent="0.35">
      <c r="A16" s="19" t="s">
        <v>51</v>
      </c>
      <c r="B16" s="20"/>
      <c r="C16" s="2"/>
    </row>
    <row r="17" spans="1:3" ht="18" x14ac:dyDescent="0.35">
      <c r="A17" s="19" t="s">
        <v>15</v>
      </c>
      <c r="B17" s="20"/>
      <c r="C17" s="2"/>
    </row>
    <row r="18" spans="1:3" ht="18" x14ac:dyDescent="0.35">
      <c r="A18" s="19" t="s">
        <v>52</v>
      </c>
      <c r="B18" s="20"/>
      <c r="C18" s="2"/>
    </row>
    <row r="19" spans="1:3" ht="18" x14ac:dyDescent="0.35">
      <c r="A19" s="19" t="s">
        <v>18</v>
      </c>
      <c r="B19" s="20"/>
      <c r="C19" s="2"/>
    </row>
    <row r="20" spans="1:3" ht="18" x14ac:dyDescent="0.35">
      <c r="A20" s="19" t="s">
        <v>19</v>
      </c>
      <c r="B20" s="20"/>
      <c r="C20" s="2"/>
    </row>
    <row r="21" spans="1:3" ht="18" x14ac:dyDescent="0.35">
      <c r="A21" s="19" t="s">
        <v>21</v>
      </c>
      <c r="B21" s="20"/>
      <c r="C21" s="2"/>
    </row>
    <row r="22" spans="1:3" ht="18" x14ac:dyDescent="0.35">
      <c r="A22" s="19" t="s">
        <v>53</v>
      </c>
      <c r="B22" s="20"/>
      <c r="C22" s="2"/>
    </row>
    <row r="23" spans="1:3" ht="18" x14ac:dyDescent="0.35">
      <c r="A23" s="19" t="s">
        <v>22</v>
      </c>
      <c r="B23" s="20"/>
      <c r="C23" s="2"/>
    </row>
    <row r="24" spans="1:3" ht="18" x14ac:dyDescent="0.35">
      <c r="A24" s="19" t="s">
        <v>54</v>
      </c>
      <c r="B24" s="20"/>
      <c r="C24" s="2"/>
    </row>
    <row r="25" spans="1:3" ht="18" x14ac:dyDescent="0.35">
      <c r="A25" s="19" t="s">
        <v>55</v>
      </c>
      <c r="B25" s="20"/>
      <c r="C25" s="2"/>
    </row>
    <row r="26" spans="1:3" ht="18" x14ac:dyDescent="0.35">
      <c r="A26" s="19" t="s">
        <v>56</v>
      </c>
      <c r="B26" s="20"/>
      <c r="C26" s="2"/>
    </row>
    <row r="27" spans="1:3" ht="18" x14ac:dyDescent="0.35">
      <c r="A27" s="19" t="s">
        <v>57</v>
      </c>
      <c r="B27" s="20"/>
      <c r="C27" s="2"/>
    </row>
    <row r="28" spans="1:3" ht="18" x14ac:dyDescent="0.35">
      <c r="A28" s="19" t="s">
        <v>58</v>
      </c>
      <c r="B28" s="20"/>
      <c r="C28" s="2"/>
    </row>
    <row r="29" spans="1:3" ht="18" x14ac:dyDescent="0.35">
      <c r="A29" s="21" t="s">
        <v>24</v>
      </c>
      <c r="B29" s="21"/>
      <c r="C29" s="2"/>
    </row>
    <row r="30" spans="1:3" ht="18" x14ac:dyDescent="0.35">
      <c r="A30" s="21" t="s">
        <v>25</v>
      </c>
      <c r="B30" s="21"/>
      <c r="C30" s="2"/>
    </row>
    <row r="31" spans="1:3" ht="18" x14ac:dyDescent="0.35">
      <c r="A31" s="29" t="s">
        <v>59</v>
      </c>
      <c r="B31" s="30"/>
      <c r="C31" s="2"/>
    </row>
    <row r="32" spans="1:3" x14ac:dyDescent="0.3">
      <c r="A32" s="22"/>
      <c r="B32" s="22"/>
      <c r="C32" s="3" t="s">
        <v>27</v>
      </c>
    </row>
    <row r="33" spans="1:8" ht="20.399999999999999" x14ac:dyDescent="0.35">
      <c r="A33" s="23" t="s">
        <v>28</v>
      </c>
      <c r="B33" s="23">
        <f>COUNTIF(C5:C31,A33)</f>
        <v>0</v>
      </c>
      <c r="C33" s="7" t="str">
        <f>IF(14&lt;=B33,"Рішення прийнято","Рішення не прийнято")</f>
        <v>Рішення не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0</v>
      </c>
      <c r="C37" s="3"/>
    </row>
    <row r="38" spans="1:8" ht="16.5" customHeight="1" x14ac:dyDescent="0.35">
      <c r="A38" s="26"/>
      <c r="G38" s="6">
        <f>SUM(B33:B37)</f>
        <v>0</v>
      </c>
      <c r="H38" s="3" t="str">
        <f>IF(G38=27,"Вірно!!!","ПОМИЛКА")</f>
        <v>ПОМИЛКА</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00000000-0002-0000-1C00-000000000000}">
      <formula1>Голосування</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C44"/>
  <sheetViews>
    <sheetView zoomScale="175" zoomScaleNormal="175" workbookViewId="0">
      <selection activeCell="C31" sqref="C31"/>
    </sheetView>
  </sheetViews>
  <sheetFormatPr defaultRowHeight="14.4" x14ac:dyDescent="0.3"/>
  <cols>
    <col min="1" max="1" width="26.109375" customWidth="1"/>
    <col min="2" max="2" width="30.44140625" customWidth="1"/>
    <col min="3" max="3" width="38.6640625" customWidth="1"/>
  </cols>
  <sheetData>
    <row r="1" spans="1:3" ht="50.25" customHeight="1" x14ac:dyDescent="0.3">
      <c r="C1" s="12" t="s">
        <v>40</v>
      </c>
    </row>
    <row r="2" spans="1:3" x14ac:dyDescent="0.3">
      <c r="A2" s="42" t="s">
        <v>37</v>
      </c>
      <c r="B2" s="42"/>
      <c r="C2" s="42"/>
    </row>
    <row r="3" spans="1:3" ht="27" customHeight="1" x14ac:dyDescent="0.3">
      <c r="A3" s="43"/>
      <c r="B3" s="43"/>
      <c r="C3" s="43"/>
    </row>
    <row r="4" spans="1:3" ht="17.399999999999999" x14ac:dyDescent="0.3">
      <c r="A4" s="44" t="s">
        <v>0</v>
      </c>
      <c r="B4" s="44"/>
      <c r="C4" s="4" t="s">
        <v>34</v>
      </c>
    </row>
    <row r="5" spans="1:3" ht="18" x14ac:dyDescent="0.35">
      <c r="A5" s="41" t="s">
        <v>1</v>
      </c>
      <c r="B5" s="41"/>
      <c r="C5" s="2" t="s">
        <v>28</v>
      </c>
    </row>
    <row r="6" spans="1:3" ht="18" x14ac:dyDescent="0.35">
      <c r="A6" s="41" t="s">
        <v>2</v>
      </c>
      <c r="B6" s="41"/>
      <c r="C6" s="2" t="s">
        <v>28</v>
      </c>
    </row>
    <row r="7" spans="1:3" ht="18" x14ac:dyDescent="0.35">
      <c r="A7" s="41" t="s">
        <v>3</v>
      </c>
      <c r="B7" s="41"/>
      <c r="C7" s="2" t="s">
        <v>28</v>
      </c>
    </row>
    <row r="8" spans="1:3" ht="18" x14ac:dyDescent="0.35">
      <c r="A8" s="41" t="s">
        <v>4</v>
      </c>
      <c r="B8" s="41"/>
      <c r="C8" s="2" t="s">
        <v>28</v>
      </c>
    </row>
    <row r="9" spans="1:3" ht="18" x14ac:dyDescent="0.35">
      <c r="A9" s="41" t="s">
        <v>5</v>
      </c>
      <c r="B9" s="41"/>
      <c r="C9" s="2" t="s">
        <v>28</v>
      </c>
    </row>
    <row r="10" spans="1:3" ht="18" x14ac:dyDescent="0.35">
      <c r="A10" s="41" t="s">
        <v>6</v>
      </c>
      <c r="B10" s="41"/>
      <c r="C10" s="2" t="s">
        <v>28</v>
      </c>
    </row>
    <row r="11" spans="1:3" ht="18" x14ac:dyDescent="0.35">
      <c r="A11" s="41" t="s">
        <v>7</v>
      </c>
      <c r="B11" s="41"/>
      <c r="C11" s="2" t="s">
        <v>28</v>
      </c>
    </row>
    <row r="12" spans="1:3" ht="18" x14ac:dyDescent="0.35">
      <c r="A12" s="41" t="s">
        <v>8</v>
      </c>
      <c r="B12" s="41"/>
      <c r="C12" s="2" t="s">
        <v>28</v>
      </c>
    </row>
    <row r="13" spans="1:3" ht="18" x14ac:dyDescent="0.35">
      <c r="A13" s="41" t="s">
        <v>9</v>
      </c>
      <c r="B13" s="41"/>
      <c r="C13" s="2" t="s">
        <v>28</v>
      </c>
    </row>
    <row r="14" spans="1:3" ht="18" x14ac:dyDescent="0.35">
      <c r="A14" s="41" t="s">
        <v>10</v>
      </c>
      <c r="B14" s="41"/>
      <c r="C14" s="2" t="s">
        <v>31</v>
      </c>
    </row>
    <row r="15" spans="1:3" ht="18" x14ac:dyDescent="0.35">
      <c r="A15" s="41" t="s">
        <v>11</v>
      </c>
      <c r="B15" s="41"/>
      <c r="C15" s="2" t="s">
        <v>28</v>
      </c>
    </row>
    <row r="16" spans="1:3" ht="18" x14ac:dyDescent="0.35">
      <c r="A16" s="41" t="s">
        <v>12</v>
      </c>
      <c r="B16" s="41"/>
      <c r="C16" s="2" t="s">
        <v>28</v>
      </c>
    </row>
    <row r="17" spans="1:3" ht="18" x14ac:dyDescent="0.35">
      <c r="A17" s="41" t="s">
        <v>13</v>
      </c>
      <c r="B17" s="41"/>
      <c r="C17" s="2" t="s">
        <v>28</v>
      </c>
    </row>
    <row r="18" spans="1:3" ht="18" x14ac:dyDescent="0.35">
      <c r="A18" s="41" t="s">
        <v>14</v>
      </c>
      <c r="B18" s="41"/>
      <c r="C18" s="2" t="s">
        <v>28</v>
      </c>
    </row>
    <row r="19" spans="1:3" ht="18" x14ac:dyDescent="0.35">
      <c r="A19" s="41" t="s">
        <v>15</v>
      </c>
      <c r="B19" s="41"/>
      <c r="C19" s="2" t="s">
        <v>28</v>
      </c>
    </row>
    <row r="20" spans="1:3" ht="18" x14ac:dyDescent="0.35">
      <c r="A20" s="41" t="s">
        <v>16</v>
      </c>
      <c r="B20" s="41"/>
      <c r="C20" s="2" t="s">
        <v>28</v>
      </c>
    </row>
    <row r="21" spans="1:3" ht="18" x14ac:dyDescent="0.35">
      <c r="A21" s="41" t="s">
        <v>17</v>
      </c>
      <c r="B21" s="41"/>
      <c r="C21" s="2" t="s">
        <v>31</v>
      </c>
    </row>
    <row r="22" spans="1:3" ht="18" x14ac:dyDescent="0.35">
      <c r="A22" s="41" t="s">
        <v>18</v>
      </c>
      <c r="B22" s="41"/>
      <c r="C22" s="2" t="s">
        <v>31</v>
      </c>
    </row>
    <row r="23" spans="1:3" ht="18" x14ac:dyDescent="0.35">
      <c r="A23" s="41" t="s">
        <v>19</v>
      </c>
      <c r="B23" s="41"/>
      <c r="C23" s="2" t="s">
        <v>28</v>
      </c>
    </row>
    <row r="24" spans="1:3" ht="18" x14ac:dyDescent="0.35">
      <c r="A24" s="41" t="s">
        <v>20</v>
      </c>
      <c r="B24" s="41"/>
      <c r="C24" s="2" t="s">
        <v>28</v>
      </c>
    </row>
    <row r="25" spans="1:3" ht="18" x14ac:dyDescent="0.35">
      <c r="A25" s="41" t="s">
        <v>21</v>
      </c>
      <c r="B25" s="41"/>
      <c r="C25" s="2" t="s">
        <v>28</v>
      </c>
    </row>
    <row r="26" spans="1:3" ht="18" x14ac:dyDescent="0.35">
      <c r="A26" s="41" t="s">
        <v>22</v>
      </c>
      <c r="B26" s="41"/>
      <c r="C26" s="2" t="s">
        <v>28</v>
      </c>
    </row>
    <row r="27" spans="1:3" ht="18" x14ac:dyDescent="0.35">
      <c r="A27" s="41" t="s">
        <v>23</v>
      </c>
      <c r="B27" s="41"/>
      <c r="C27" s="2" t="s">
        <v>31</v>
      </c>
    </row>
    <row r="28" spans="1:3" ht="18" x14ac:dyDescent="0.35">
      <c r="A28" s="41" t="s">
        <v>24</v>
      </c>
      <c r="B28" s="41"/>
      <c r="C28" s="2" t="s">
        <v>28</v>
      </c>
    </row>
    <row r="29" spans="1:3" ht="18" x14ac:dyDescent="0.35">
      <c r="A29" s="41" t="s">
        <v>25</v>
      </c>
      <c r="B29" s="41"/>
      <c r="C29" s="2" t="s">
        <v>28</v>
      </c>
    </row>
    <row r="30" spans="1:3" ht="18" x14ac:dyDescent="0.35">
      <c r="A30" s="41" t="s">
        <v>26</v>
      </c>
      <c r="B30" s="41"/>
      <c r="C30" s="2" t="s">
        <v>28</v>
      </c>
    </row>
    <row r="31" spans="1:3" ht="18" x14ac:dyDescent="0.35">
      <c r="A31" s="41" t="s">
        <v>35</v>
      </c>
      <c r="B31" s="41"/>
      <c r="C31" s="2" t="s">
        <v>28</v>
      </c>
    </row>
    <row r="32" spans="1:3" x14ac:dyDescent="0.3">
      <c r="A32" s="3"/>
      <c r="B32" s="3"/>
      <c r="C32" s="3" t="s">
        <v>27</v>
      </c>
    </row>
    <row r="33" spans="1:3" ht="20.399999999999999" x14ac:dyDescent="0.35">
      <c r="A33" s="9" t="s">
        <v>28</v>
      </c>
      <c r="B33" s="10">
        <f>COUNTIF(C5:C31,A33)</f>
        <v>23</v>
      </c>
      <c r="C33" s="7" t="str">
        <f>IF(14&lt;=B33,"Рішення прийнято","Рішення не прийнято")</f>
        <v>Рішення прийнято</v>
      </c>
    </row>
    <row r="34" spans="1:3" ht="17.399999999999999" x14ac:dyDescent="0.3">
      <c r="A34" s="11" t="s">
        <v>33</v>
      </c>
      <c r="B34" s="10">
        <f>COUNTIF(C5:C31,A34)</f>
        <v>0</v>
      </c>
      <c r="C34" s="3"/>
    </row>
    <row r="35" spans="1:3" ht="17.399999999999999" x14ac:dyDescent="0.3">
      <c r="A35" s="9" t="s">
        <v>29</v>
      </c>
      <c r="B35" s="10">
        <f>COUNTIF(C5:C31,A35)</f>
        <v>0</v>
      </c>
      <c r="C35" s="3"/>
    </row>
    <row r="36" spans="1:3" ht="17.399999999999999" x14ac:dyDescent="0.3">
      <c r="A36" s="9" t="s">
        <v>32</v>
      </c>
      <c r="B36" s="10">
        <f>COUNTIF(C5:C31,A36)</f>
        <v>0</v>
      </c>
      <c r="C36" s="3"/>
    </row>
    <row r="37" spans="1:3" ht="17.399999999999999" x14ac:dyDescent="0.3">
      <c r="A37" s="9" t="s">
        <v>31</v>
      </c>
      <c r="B37" s="10">
        <f>COUNTIF(C5:C31,A37)</f>
        <v>4</v>
      </c>
      <c r="C37" s="3"/>
    </row>
    <row r="38" spans="1:3" ht="12" customHeight="1" x14ac:dyDescent="0.35">
      <c r="A38" s="5"/>
    </row>
    <row r="39" spans="1:3" ht="7.5" customHeight="1" x14ac:dyDescent="0.3"/>
    <row r="40" spans="1:3" ht="18" x14ac:dyDescent="0.35">
      <c r="A40" s="5" t="s">
        <v>30</v>
      </c>
      <c r="B40" s="5"/>
      <c r="C40" s="8" t="str">
        <f>'Порядок денний'!C40</f>
        <v>Косівський М.І.</v>
      </c>
    </row>
    <row r="41" spans="1:3" ht="8.25" customHeight="1" x14ac:dyDescent="0.35">
      <c r="A41" s="5"/>
      <c r="B41" s="5"/>
      <c r="C41" s="8"/>
    </row>
    <row r="42" spans="1:3" ht="18" x14ac:dyDescent="0.35">
      <c r="A42" s="5" t="s">
        <v>36</v>
      </c>
      <c r="B42" s="5"/>
      <c r="C42" s="8" t="str">
        <f>'Порядок денний'!C42</f>
        <v>Молдавчук В.М.</v>
      </c>
    </row>
    <row r="43" spans="1:3" ht="9.75" customHeight="1" x14ac:dyDescent="0.35">
      <c r="A43" s="5"/>
      <c r="B43" s="5"/>
      <c r="C43" s="8"/>
    </row>
    <row r="44" spans="1:3" ht="18" x14ac:dyDescent="0.35">
      <c r="A44" s="5" t="s">
        <v>36</v>
      </c>
      <c r="B44" s="5"/>
      <c r="C44" s="8" t="str">
        <f>'Порядок денний'!C44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xr:uid="{00000000-0002-0000-0200-000000000000}">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44"/>
  <sheetViews>
    <sheetView workbookViewId="0">
      <selection sqref="A1:XFD1048576"/>
    </sheetView>
  </sheetViews>
  <sheetFormatPr defaultRowHeight="14.4" x14ac:dyDescent="0.3"/>
  <cols>
    <col min="1" max="1" width="31.109375" style="17" customWidth="1"/>
    <col min="2" max="2" width="23.33203125" style="17" customWidth="1"/>
    <col min="3" max="3" width="48.44140625"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ht="14.4" customHeight="1" x14ac:dyDescent="0.3">
      <c r="A2" s="45" t="s">
        <v>63</v>
      </c>
      <c r="B2" s="45"/>
      <c r="C2" s="45"/>
    </row>
    <row r="3" spans="1:8" ht="93" customHeight="1" x14ac:dyDescent="0.3">
      <c r="A3" s="46"/>
      <c r="B3" s="46"/>
      <c r="C3" s="46"/>
    </row>
    <row r="4" spans="1:8" s="1" customFormat="1" ht="17.399999999999999" x14ac:dyDescent="0.3">
      <c r="A4" s="47" t="s">
        <v>0</v>
      </c>
      <c r="B4" s="48"/>
      <c r="C4" s="4" t="s">
        <v>34</v>
      </c>
    </row>
    <row r="5" spans="1:8" ht="18" x14ac:dyDescent="0.35">
      <c r="A5" s="29" t="s">
        <v>46</v>
      </c>
      <c r="B5" s="30"/>
      <c r="C5" s="2"/>
      <c r="F5" t="s">
        <v>28</v>
      </c>
    </row>
    <row r="6" spans="1:8" ht="18" x14ac:dyDescent="0.35">
      <c r="A6" s="29" t="s">
        <v>47</v>
      </c>
      <c r="B6" s="30"/>
      <c r="C6" s="2"/>
      <c r="F6" t="s">
        <v>33</v>
      </c>
      <c r="H6" t="s">
        <v>45</v>
      </c>
    </row>
    <row r="7" spans="1:8" ht="18" x14ac:dyDescent="0.35">
      <c r="A7" s="29" t="s">
        <v>2</v>
      </c>
      <c r="B7" s="30"/>
      <c r="C7" s="2"/>
      <c r="F7" t="s">
        <v>29</v>
      </c>
    </row>
    <row r="8" spans="1:8" ht="18" x14ac:dyDescent="0.35">
      <c r="A8" s="29" t="s">
        <v>3</v>
      </c>
      <c r="B8" s="30"/>
      <c r="C8" s="2"/>
      <c r="F8" t="s">
        <v>32</v>
      </c>
    </row>
    <row r="9" spans="1:8" ht="18" x14ac:dyDescent="0.35">
      <c r="A9" s="29" t="s">
        <v>48</v>
      </c>
      <c r="B9" s="30"/>
      <c r="C9" s="2"/>
      <c r="F9" t="s">
        <v>31</v>
      </c>
    </row>
    <row r="10" spans="1:8" ht="18" x14ac:dyDescent="0.35">
      <c r="A10" s="29" t="s">
        <v>60</v>
      </c>
      <c r="B10" s="30"/>
      <c r="C10" s="2"/>
    </row>
    <row r="11" spans="1:8" ht="18" x14ac:dyDescent="0.35">
      <c r="A11" s="29" t="s">
        <v>61</v>
      </c>
      <c r="B11" s="30"/>
      <c r="C11" s="2"/>
    </row>
    <row r="12" spans="1:8" ht="18" x14ac:dyDescent="0.35">
      <c r="A12" s="29" t="s">
        <v>8</v>
      </c>
      <c r="B12" s="30"/>
      <c r="C12" s="2"/>
    </row>
    <row r="13" spans="1:8" ht="18" x14ac:dyDescent="0.35">
      <c r="A13" s="29" t="s">
        <v>62</v>
      </c>
      <c r="B13" s="30"/>
      <c r="C13" s="2"/>
    </row>
    <row r="14" spans="1:8" ht="18" x14ac:dyDescent="0.35">
      <c r="A14" s="29" t="s">
        <v>49</v>
      </c>
      <c r="B14" s="30"/>
      <c r="C14" s="2"/>
    </row>
    <row r="15" spans="1:8" ht="18" x14ac:dyDescent="0.35">
      <c r="A15" s="19" t="s">
        <v>50</v>
      </c>
      <c r="B15" s="20"/>
      <c r="C15" s="2"/>
    </row>
    <row r="16" spans="1:8" ht="18" x14ac:dyDescent="0.35">
      <c r="A16" s="19" t="s">
        <v>51</v>
      </c>
      <c r="B16" s="20"/>
      <c r="C16" s="2"/>
    </row>
    <row r="17" spans="1:3" ht="18" x14ac:dyDescent="0.35">
      <c r="A17" s="19" t="s">
        <v>15</v>
      </c>
      <c r="B17" s="20"/>
      <c r="C17" s="2"/>
    </row>
    <row r="18" spans="1:3" ht="18" x14ac:dyDescent="0.35">
      <c r="A18" s="19" t="s">
        <v>52</v>
      </c>
      <c r="B18" s="20"/>
      <c r="C18" s="2"/>
    </row>
    <row r="19" spans="1:3" ht="18" x14ac:dyDescent="0.35">
      <c r="A19" s="19" t="s">
        <v>18</v>
      </c>
      <c r="B19" s="20"/>
      <c r="C19" s="2"/>
    </row>
    <row r="20" spans="1:3" ht="18" x14ac:dyDescent="0.35">
      <c r="A20" s="19" t="s">
        <v>19</v>
      </c>
      <c r="B20" s="20"/>
      <c r="C20" s="2"/>
    </row>
    <row r="21" spans="1:3" ht="18" x14ac:dyDescent="0.35">
      <c r="A21" s="19" t="s">
        <v>21</v>
      </c>
      <c r="B21" s="20"/>
      <c r="C21" s="2"/>
    </row>
    <row r="22" spans="1:3" ht="18" x14ac:dyDescent="0.35">
      <c r="A22" s="19" t="s">
        <v>53</v>
      </c>
      <c r="B22" s="20"/>
      <c r="C22" s="2"/>
    </row>
    <row r="23" spans="1:3" ht="18" x14ac:dyDescent="0.35">
      <c r="A23" s="19" t="s">
        <v>22</v>
      </c>
      <c r="B23" s="20"/>
      <c r="C23" s="2"/>
    </row>
    <row r="24" spans="1:3" ht="18" x14ac:dyDescent="0.35">
      <c r="A24" s="19" t="s">
        <v>54</v>
      </c>
      <c r="B24" s="20"/>
      <c r="C24" s="2"/>
    </row>
    <row r="25" spans="1:3" ht="18" x14ac:dyDescent="0.35">
      <c r="A25" s="19" t="s">
        <v>55</v>
      </c>
      <c r="B25" s="20"/>
      <c r="C25" s="2"/>
    </row>
    <row r="26" spans="1:3" ht="18" x14ac:dyDescent="0.35">
      <c r="A26" s="19" t="s">
        <v>56</v>
      </c>
      <c r="B26" s="20"/>
      <c r="C26" s="2"/>
    </row>
    <row r="27" spans="1:3" ht="18" x14ac:dyDescent="0.35">
      <c r="A27" s="19" t="s">
        <v>57</v>
      </c>
      <c r="B27" s="20"/>
      <c r="C27" s="2"/>
    </row>
    <row r="28" spans="1:3" ht="18" x14ac:dyDescent="0.35">
      <c r="A28" s="19" t="s">
        <v>58</v>
      </c>
      <c r="B28" s="20"/>
      <c r="C28" s="2"/>
    </row>
    <row r="29" spans="1:3" ht="18" x14ac:dyDescent="0.35">
      <c r="A29" s="21" t="s">
        <v>24</v>
      </c>
      <c r="B29" s="21"/>
      <c r="C29" s="2"/>
    </row>
    <row r="30" spans="1:3" ht="18" x14ac:dyDescent="0.35">
      <c r="A30" s="21" t="s">
        <v>25</v>
      </c>
      <c r="B30" s="21"/>
      <c r="C30" s="2"/>
    </row>
    <row r="31" spans="1:3" ht="18" x14ac:dyDescent="0.35">
      <c r="A31" s="29" t="s">
        <v>59</v>
      </c>
      <c r="B31" s="30"/>
      <c r="C31" s="2"/>
    </row>
    <row r="32" spans="1:3" x14ac:dyDescent="0.3">
      <c r="A32" s="22"/>
      <c r="B32" s="22"/>
      <c r="C32" s="3" t="s">
        <v>27</v>
      </c>
    </row>
    <row r="33" spans="1:8" ht="20.399999999999999" x14ac:dyDescent="0.35">
      <c r="A33" s="23" t="s">
        <v>28</v>
      </c>
      <c r="B33" s="23">
        <f>COUNTIF(C5:C31,A33)</f>
        <v>0</v>
      </c>
      <c r="C33" s="7" t="str">
        <f>IF(14&lt;=B33,"Рішення прийнято","Рішення не прийнято")</f>
        <v>Рішення не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0</v>
      </c>
      <c r="C37" s="3"/>
    </row>
    <row r="38" spans="1:8" ht="16.5" customHeight="1" x14ac:dyDescent="0.35">
      <c r="A38" s="26"/>
      <c r="G38" s="6">
        <f>SUM(B33:B37)</f>
        <v>0</v>
      </c>
      <c r="H38" s="3" t="str">
        <f>IF(G38=27,"Вірно!!!","ПОМИЛКА")</f>
        <v>ПОМИЛКА</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xr:uid="{00000000-0002-0000-1D00-000000000000}">
      <formula1>Голосування</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44"/>
  <sheetViews>
    <sheetView topLeftCell="A19" zoomScale="160" zoomScaleNormal="160" workbookViewId="0">
      <selection activeCell="C31" sqref="C31"/>
    </sheetView>
  </sheetViews>
  <sheetFormatPr defaultRowHeight="14.4" x14ac:dyDescent="0.3"/>
  <cols>
    <col min="1" max="2" width="26.109375" customWidth="1"/>
    <col min="3" max="3" width="34.88671875" customWidth="1"/>
  </cols>
  <sheetData>
    <row r="1" spans="1:3" ht="61.5" customHeight="1" x14ac:dyDescent="0.3">
      <c r="C1" s="12" t="s">
        <v>40</v>
      </c>
    </row>
    <row r="2" spans="1:3" x14ac:dyDescent="0.3">
      <c r="A2" s="42" t="s">
        <v>38</v>
      </c>
      <c r="B2" s="42"/>
      <c r="C2" s="42"/>
    </row>
    <row r="3" spans="1:3" ht="39" customHeight="1" x14ac:dyDescent="0.3">
      <c r="A3" s="43"/>
      <c r="B3" s="43"/>
      <c r="C3" s="43"/>
    </row>
    <row r="4" spans="1:3" ht="17.399999999999999" x14ac:dyDescent="0.3">
      <c r="A4" s="44" t="s">
        <v>0</v>
      </c>
      <c r="B4" s="44"/>
      <c r="C4" s="4" t="s">
        <v>34</v>
      </c>
    </row>
    <row r="5" spans="1:3" ht="18" x14ac:dyDescent="0.35">
      <c r="A5" s="41" t="s">
        <v>1</v>
      </c>
      <c r="B5" s="41"/>
      <c r="C5" s="2" t="s">
        <v>28</v>
      </c>
    </row>
    <row r="6" spans="1:3" ht="18" x14ac:dyDescent="0.35">
      <c r="A6" s="41" t="s">
        <v>2</v>
      </c>
      <c r="B6" s="41"/>
      <c r="C6" s="2" t="s">
        <v>28</v>
      </c>
    </row>
    <row r="7" spans="1:3" ht="18" x14ac:dyDescent="0.35">
      <c r="A7" s="41" t="s">
        <v>3</v>
      </c>
      <c r="B7" s="41"/>
      <c r="C7" s="2" t="s">
        <v>28</v>
      </c>
    </row>
    <row r="8" spans="1:3" ht="18" x14ac:dyDescent="0.35">
      <c r="A8" s="41" t="s">
        <v>4</v>
      </c>
      <c r="B8" s="41"/>
      <c r="C8" s="2" t="s">
        <v>28</v>
      </c>
    </row>
    <row r="9" spans="1:3" ht="18" x14ac:dyDescent="0.35">
      <c r="A9" s="41" t="s">
        <v>5</v>
      </c>
      <c r="B9" s="41"/>
      <c r="C9" s="2" t="s">
        <v>28</v>
      </c>
    </row>
    <row r="10" spans="1:3" ht="18" x14ac:dyDescent="0.35">
      <c r="A10" s="41" t="s">
        <v>6</v>
      </c>
      <c r="B10" s="41"/>
      <c r="C10" s="2" t="s">
        <v>28</v>
      </c>
    </row>
    <row r="11" spans="1:3" ht="18" x14ac:dyDescent="0.35">
      <c r="A11" s="41" t="s">
        <v>7</v>
      </c>
      <c r="B11" s="41"/>
      <c r="C11" s="2" t="s">
        <v>28</v>
      </c>
    </row>
    <row r="12" spans="1:3" ht="18" x14ac:dyDescent="0.35">
      <c r="A12" s="41" t="s">
        <v>8</v>
      </c>
      <c r="B12" s="41"/>
      <c r="C12" s="2" t="s">
        <v>28</v>
      </c>
    </row>
    <row r="13" spans="1:3" ht="18" x14ac:dyDescent="0.35">
      <c r="A13" s="41" t="s">
        <v>9</v>
      </c>
      <c r="B13" s="41"/>
      <c r="C13" s="2" t="s">
        <v>28</v>
      </c>
    </row>
    <row r="14" spans="1:3" ht="18" x14ac:dyDescent="0.35">
      <c r="A14" s="41" t="s">
        <v>10</v>
      </c>
      <c r="B14" s="41"/>
      <c r="C14" s="2" t="s">
        <v>31</v>
      </c>
    </row>
    <row r="15" spans="1:3" ht="18" x14ac:dyDescent="0.35">
      <c r="A15" s="41" t="s">
        <v>11</v>
      </c>
      <c r="B15" s="41"/>
      <c r="C15" s="2" t="s">
        <v>28</v>
      </c>
    </row>
    <row r="16" spans="1:3" ht="18" x14ac:dyDescent="0.35">
      <c r="A16" s="41" t="s">
        <v>12</v>
      </c>
      <c r="B16" s="41"/>
      <c r="C16" s="2" t="s">
        <v>28</v>
      </c>
    </row>
    <row r="17" spans="1:3" ht="18" x14ac:dyDescent="0.35">
      <c r="A17" s="41" t="s">
        <v>13</v>
      </c>
      <c r="B17" s="41"/>
      <c r="C17" s="2" t="s">
        <v>28</v>
      </c>
    </row>
    <row r="18" spans="1:3" ht="18" x14ac:dyDescent="0.35">
      <c r="A18" s="41" t="s">
        <v>14</v>
      </c>
      <c r="B18" s="41"/>
      <c r="C18" s="2" t="s">
        <v>28</v>
      </c>
    </row>
    <row r="19" spans="1:3" ht="18" x14ac:dyDescent="0.35">
      <c r="A19" s="41" t="s">
        <v>15</v>
      </c>
      <c r="B19" s="41"/>
      <c r="C19" s="2" t="s">
        <v>28</v>
      </c>
    </row>
    <row r="20" spans="1:3" ht="18" x14ac:dyDescent="0.35">
      <c r="A20" s="41" t="s">
        <v>16</v>
      </c>
      <c r="B20" s="41"/>
      <c r="C20" s="2" t="s">
        <v>28</v>
      </c>
    </row>
    <row r="21" spans="1:3" ht="18" x14ac:dyDescent="0.35">
      <c r="A21" s="41" t="s">
        <v>17</v>
      </c>
      <c r="B21" s="41"/>
      <c r="C21" s="2" t="s">
        <v>31</v>
      </c>
    </row>
    <row r="22" spans="1:3" ht="18" x14ac:dyDescent="0.35">
      <c r="A22" s="41" t="s">
        <v>18</v>
      </c>
      <c r="B22" s="41"/>
      <c r="C22" s="2" t="s">
        <v>31</v>
      </c>
    </row>
    <row r="23" spans="1:3" ht="18" x14ac:dyDescent="0.35">
      <c r="A23" s="41" t="s">
        <v>19</v>
      </c>
      <c r="B23" s="41"/>
      <c r="C23" s="2" t="s">
        <v>28</v>
      </c>
    </row>
    <row r="24" spans="1:3" ht="18" x14ac:dyDescent="0.35">
      <c r="A24" s="41" t="s">
        <v>20</v>
      </c>
      <c r="B24" s="41"/>
      <c r="C24" s="2" t="s">
        <v>28</v>
      </c>
    </row>
    <row r="25" spans="1:3" ht="18" x14ac:dyDescent="0.35">
      <c r="A25" s="41" t="s">
        <v>21</v>
      </c>
      <c r="B25" s="41"/>
      <c r="C25" s="2" t="s">
        <v>28</v>
      </c>
    </row>
    <row r="26" spans="1:3" ht="18" x14ac:dyDescent="0.35">
      <c r="A26" s="41" t="s">
        <v>22</v>
      </c>
      <c r="B26" s="41"/>
      <c r="C26" s="2" t="s">
        <v>28</v>
      </c>
    </row>
    <row r="27" spans="1:3" ht="18" x14ac:dyDescent="0.35">
      <c r="A27" s="41" t="s">
        <v>23</v>
      </c>
      <c r="B27" s="41"/>
      <c r="C27" s="2" t="s">
        <v>31</v>
      </c>
    </row>
    <row r="28" spans="1:3" ht="18" x14ac:dyDescent="0.35">
      <c r="A28" s="41" t="s">
        <v>24</v>
      </c>
      <c r="B28" s="41"/>
      <c r="C28" s="2" t="s">
        <v>28</v>
      </c>
    </row>
    <row r="29" spans="1:3" ht="18" x14ac:dyDescent="0.35">
      <c r="A29" s="41" t="s">
        <v>25</v>
      </c>
      <c r="B29" s="41"/>
      <c r="C29" s="2" t="s">
        <v>28</v>
      </c>
    </row>
    <row r="30" spans="1:3" ht="18" x14ac:dyDescent="0.35">
      <c r="A30" s="41" t="s">
        <v>26</v>
      </c>
      <c r="B30" s="41"/>
      <c r="C30" s="2" t="s">
        <v>28</v>
      </c>
    </row>
    <row r="31" spans="1:3" ht="18" x14ac:dyDescent="0.35">
      <c r="A31" s="41" t="s">
        <v>35</v>
      </c>
      <c r="B31" s="41"/>
      <c r="C31" s="2" t="s">
        <v>28</v>
      </c>
    </row>
    <row r="32" spans="1:3" ht="10.5" customHeight="1" x14ac:dyDescent="0.3">
      <c r="A32" s="3"/>
      <c r="B32" s="3"/>
      <c r="C32" s="3" t="s">
        <v>27</v>
      </c>
    </row>
    <row r="33" spans="1:3" ht="20.399999999999999" x14ac:dyDescent="0.35">
      <c r="A33" s="9" t="s">
        <v>28</v>
      </c>
      <c r="B33" s="10">
        <f>COUNTIF(C5:C31,A33)</f>
        <v>23</v>
      </c>
      <c r="C33" s="7" t="str">
        <f>IF(14&lt;=B33,"Рішення прийнято","Рішення не прийнято")</f>
        <v>Рішення прийнято</v>
      </c>
    </row>
    <row r="34" spans="1:3" ht="17.399999999999999" x14ac:dyDescent="0.3">
      <c r="A34" s="11" t="s">
        <v>33</v>
      </c>
      <c r="B34" s="10">
        <f>COUNTIF(C5:C31,A34)</f>
        <v>0</v>
      </c>
      <c r="C34" s="3"/>
    </row>
    <row r="35" spans="1:3" ht="17.399999999999999" x14ac:dyDescent="0.3">
      <c r="A35" s="9" t="s">
        <v>29</v>
      </c>
      <c r="B35" s="10">
        <f>COUNTIF(C5:C31,A35)</f>
        <v>0</v>
      </c>
      <c r="C35" s="3"/>
    </row>
    <row r="36" spans="1:3" ht="17.399999999999999" x14ac:dyDescent="0.3">
      <c r="A36" s="9" t="s">
        <v>32</v>
      </c>
      <c r="B36" s="10">
        <f>COUNTIF(C5:C31,A36)</f>
        <v>0</v>
      </c>
      <c r="C36" s="3"/>
    </row>
    <row r="37" spans="1:3" ht="17.399999999999999" x14ac:dyDescent="0.3">
      <c r="A37" s="9" t="s">
        <v>31</v>
      </c>
      <c r="B37" s="10">
        <f>COUNTIF(C5:C31,A37)</f>
        <v>4</v>
      </c>
      <c r="C37" s="3"/>
    </row>
    <row r="38" spans="1:3" ht="5.25" customHeight="1" x14ac:dyDescent="0.35">
      <c r="A38" s="5"/>
    </row>
    <row r="39" spans="1:3" ht="3" customHeight="1" x14ac:dyDescent="0.3"/>
    <row r="40" spans="1:3" ht="18" x14ac:dyDescent="0.35">
      <c r="A40" s="5" t="s">
        <v>30</v>
      </c>
      <c r="B40" s="5"/>
      <c r="C40" s="8" t="str">
        <f>'Порядок денний'!C40</f>
        <v>Косівський М.І.</v>
      </c>
    </row>
    <row r="41" spans="1:3" ht="12" customHeight="1" x14ac:dyDescent="0.35">
      <c r="A41" s="5"/>
      <c r="B41" s="5"/>
      <c r="C41" s="8"/>
    </row>
    <row r="42" spans="1:3" ht="18" x14ac:dyDescent="0.35">
      <c r="A42" s="5" t="s">
        <v>36</v>
      </c>
      <c r="B42" s="5"/>
      <c r="C42" s="8" t="str">
        <f>'Порядок денний'!C42</f>
        <v>Молдавчук В.М.</v>
      </c>
    </row>
    <row r="43" spans="1:3" ht="7.5" customHeight="1" x14ac:dyDescent="0.35">
      <c r="A43" s="5"/>
      <c r="B43" s="5"/>
      <c r="C43" s="8"/>
    </row>
    <row r="44" spans="1:3" ht="18" x14ac:dyDescent="0.35">
      <c r="A44" s="5" t="s">
        <v>36</v>
      </c>
      <c r="B44" s="5"/>
      <c r="C44" s="8" t="str">
        <f>'Порядок денний'!C44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xr:uid="{00000000-0002-0000-0300-000000000000}">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44"/>
  <sheetViews>
    <sheetView topLeftCell="A25" zoomScale="160" zoomScaleNormal="160" workbookViewId="0">
      <selection activeCell="C31" sqref="C31"/>
    </sheetView>
  </sheetViews>
  <sheetFormatPr defaultRowHeight="14.4" x14ac:dyDescent="0.3"/>
  <cols>
    <col min="1" max="1" width="26.109375" customWidth="1"/>
    <col min="2" max="2" width="27.109375" customWidth="1"/>
    <col min="3" max="3" width="42.109375" customWidth="1"/>
    <col min="4" max="4" width="9.109375" customWidth="1"/>
    <col min="6" max="6" width="13.88671875" hidden="1" customWidth="1"/>
    <col min="7" max="7" width="16" customWidth="1"/>
  </cols>
  <sheetData>
    <row r="1" spans="1:6" ht="46.8" x14ac:dyDescent="0.3">
      <c r="C1" s="12" t="s">
        <v>40</v>
      </c>
    </row>
    <row r="2" spans="1:6" x14ac:dyDescent="0.3">
      <c r="A2" s="31" t="s">
        <v>39</v>
      </c>
      <c r="B2" s="31"/>
      <c r="C2" s="31"/>
    </row>
    <row r="3" spans="1:6" ht="21.75" customHeight="1" x14ac:dyDescent="0.3">
      <c r="A3" s="32"/>
      <c r="B3" s="32"/>
      <c r="C3" s="32"/>
    </row>
    <row r="4" spans="1:6" s="1" customFormat="1" ht="20.100000000000001" customHeight="1" x14ac:dyDescent="0.3">
      <c r="A4" s="44" t="s">
        <v>0</v>
      </c>
      <c r="B4" s="44"/>
      <c r="C4" s="4" t="s">
        <v>34</v>
      </c>
    </row>
    <row r="5" spans="1:6" ht="20.100000000000001" customHeight="1" x14ac:dyDescent="0.35">
      <c r="A5" s="41" t="s">
        <v>1</v>
      </c>
      <c r="B5" s="41"/>
      <c r="C5" s="2" t="s">
        <v>28</v>
      </c>
      <c r="F5" t="s">
        <v>28</v>
      </c>
    </row>
    <row r="6" spans="1:6" ht="20.100000000000001" customHeight="1" x14ac:dyDescent="0.35">
      <c r="A6" s="41" t="s">
        <v>2</v>
      </c>
      <c r="B6" s="41"/>
      <c r="C6" s="2" t="s">
        <v>28</v>
      </c>
      <c r="F6" t="s">
        <v>33</v>
      </c>
    </row>
    <row r="7" spans="1:6" ht="20.100000000000001" customHeight="1" x14ac:dyDescent="0.35">
      <c r="A7" s="41" t="s">
        <v>3</v>
      </c>
      <c r="B7" s="41"/>
      <c r="C7" s="2" t="s">
        <v>28</v>
      </c>
      <c r="F7" t="s">
        <v>29</v>
      </c>
    </row>
    <row r="8" spans="1:6" ht="20.100000000000001" customHeight="1" x14ac:dyDescent="0.35">
      <c r="A8" s="41" t="s">
        <v>4</v>
      </c>
      <c r="B8" s="41"/>
      <c r="C8" s="2" t="s">
        <v>28</v>
      </c>
      <c r="F8" t="s">
        <v>32</v>
      </c>
    </row>
    <row r="9" spans="1:6" ht="20.100000000000001" customHeight="1" x14ac:dyDescent="0.35">
      <c r="A9" s="41" t="s">
        <v>5</v>
      </c>
      <c r="B9" s="41"/>
      <c r="C9" s="2" t="s">
        <v>28</v>
      </c>
      <c r="F9" t="s">
        <v>31</v>
      </c>
    </row>
    <row r="10" spans="1:6" ht="20.100000000000001" customHeight="1" x14ac:dyDescent="0.35">
      <c r="A10" s="41" t="s">
        <v>6</v>
      </c>
      <c r="B10" s="41"/>
      <c r="C10" s="2" t="s">
        <v>28</v>
      </c>
    </row>
    <row r="11" spans="1:6" ht="20.100000000000001" customHeight="1" x14ac:dyDescent="0.35">
      <c r="A11" s="41" t="s">
        <v>7</v>
      </c>
      <c r="B11" s="41"/>
      <c r="C11" s="2" t="s">
        <v>28</v>
      </c>
    </row>
    <row r="12" spans="1:6" ht="20.100000000000001" customHeight="1" x14ac:dyDescent="0.35">
      <c r="A12" s="41" t="s">
        <v>8</v>
      </c>
      <c r="B12" s="41"/>
      <c r="C12" s="2" t="s">
        <v>28</v>
      </c>
    </row>
    <row r="13" spans="1:6" ht="20.100000000000001" customHeight="1" x14ac:dyDescent="0.35">
      <c r="A13" s="41" t="s">
        <v>9</v>
      </c>
      <c r="B13" s="41"/>
      <c r="C13" s="2" t="s">
        <v>28</v>
      </c>
    </row>
    <row r="14" spans="1:6" ht="20.100000000000001" customHeight="1" x14ac:dyDescent="0.35">
      <c r="A14" s="41" t="s">
        <v>10</v>
      </c>
      <c r="B14" s="41"/>
      <c r="C14" s="2" t="s">
        <v>31</v>
      </c>
    </row>
    <row r="15" spans="1:6" ht="20.100000000000001" customHeight="1" x14ac:dyDescent="0.35">
      <c r="A15" s="41" t="s">
        <v>11</v>
      </c>
      <c r="B15" s="41"/>
      <c r="C15" s="2" t="s">
        <v>28</v>
      </c>
    </row>
    <row r="16" spans="1:6" ht="20.100000000000001" customHeight="1" x14ac:dyDescent="0.35">
      <c r="A16" s="41" t="s">
        <v>12</v>
      </c>
      <c r="B16" s="41"/>
      <c r="C16" s="2" t="s">
        <v>28</v>
      </c>
    </row>
    <row r="17" spans="1:3" ht="20.100000000000001" customHeight="1" x14ac:dyDescent="0.35">
      <c r="A17" s="41" t="s">
        <v>13</v>
      </c>
      <c r="B17" s="41"/>
      <c r="C17" s="2" t="s">
        <v>28</v>
      </c>
    </row>
    <row r="18" spans="1:3" ht="20.100000000000001" customHeight="1" x14ac:dyDescent="0.35">
      <c r="A18" s="41" t="s">
        <v>14</v>
      </c>
      <c r="B18" s="41"/>
      <c r="C18" s="2" t="s">
        <v>28</v>
      </c>
    </row>
    <row r="19" spans="1:3" ht="20.100000000000001" customHeight="1" x14ac:dyDescent="0.35">
      <c r="A19" s="41" t="s">
        <v>15</v>
      </c>
      <c r="B19" s="41"/>
      <c r="C19" s="2" t="s">
        <v>28</v>
      </c>
    </row>
    <row r="20" spans="1:3" ht="20.100000000000001" customHeight="1" x14ac:dyDescent="0.35">
      <c r="A20" s="41" t="s">
        <v>16</v>
      </c>
      <c r="B20" s="41"/>
      <c r="C20" s="2" t="s">
        <v>28</v>
      </c>
    </row>
    <row r="21" spans="1:3" ht="20.100000000000001" customHeight="1" x14ac:dyDescent="0.35">
      <c r="A21" s="41" t="s">
        <v>17</v>
      </c>
      <c r="B21" s="41"/>
      <c r="C21" s="2" t="s">
        <v>31</v>
      </c>
    </row>
    <row r="22" spans="1:3" ht="20.100000000000001" customHeight="1" x14ac:dyDescent="0.35">
      <c r="A22" s="41" t="s">
        <v>18</v>
      </c>
      <c r="B22" s="41"/>
      <c r="C22" s="2" t="s">
        <v>31</v>
      </c>
    </row>
    <row r="23" spans="1:3" ht="20.100000000000001" customHeight="1" x14ac:dyDescent="0.35">
      <c r="A23" s="41" t="s">
        <v>19</v>
      </c>
      <c r="B23" s="41"/>
      <c r="C23" s="2" t="s">
        <v>28</v>
      </c>
    </row>
    <row r="24" spans="1:3" ht="20.100000000000001" customHeight="1" x14ac:dyDescent="0.35">
      <c r="A24" s="41" t="s">
        <v>20</v>
      </c>
      <c r="B24" s="41"/>
      <c r="C24" s="2" t="s">
        <v>28</v>
      </c>
    </row>
    <row r="25" spans="1:3" ht="20.100000000000001" customHeight="1" x14ac:dyDescent="0.35">
      <c r="A25" s="41" t="s">
        <v>21</v>
      </c>
      <c r="B25" s="41"/>
      <c r="C25" s="2" t="s">
        <v>28</v>
      </c>
    </row>
    <row r="26" spans="1:3" ht="20.100000000000001" customHeight="1" x14ac:dyDescent="0.35">
      <c r="A26" s="41" t="s">
        <v>22</v>
      </c>
      <c r="B26" s="41"/>
      <c r="C26" s="2" t="s">
        <v>28</v>
      </c>
    </row>
    <row r="27" spans="1:3" ht="20.100000000000001" customHeight="1" x14ac:dyDescent="0.35">
      <c r="A27" s="41" t="s">
        <v>23</v>
      </c>
      <c r="B27" s="41"/>
      <c r="C27" s="2" t="s">
        <v>31</v>
      </c>
    </row>
    <row r="28" spans="1:3" ht="20.100000000000001" customHeight="1" x14ac:dyDescent="0.35">
      <c r="A28" s="41" t="s">
        <v>24</v>
      </c>
      <c r="B28" s="41"/>
      <c r="C28" s="2" t="s">
        <v>28</v>
      </c>
    </row>
    <row r="29" spans="1:3" ht="20.100000000000001" customHeight="1" x14ac:dyDescent="0.35">
      <c r="A29" s="41" t="s">
        <v>25</v>
      </c>
      <c r="B29" s="41"/>
      <c r="C29" s="2" t="s">
        <v>28</v>
      </c>
    </row>
    <row r="30" spans="1:3" ht="20.100000000000001" customHeight="1" x14ac:dyDescent="0.35">
      <c r="A30" s="41" t="s">
        <v>26</v>
      </c>
      <c r="B30" s="41"/>
      <c r="C30" s="2" t="s">
        <v>28</v>
      </c>
    </row>
    <row r="31" spans="1:3" ht="20.100000000000001" customHeight="1" x14ac:dyDescent="0.35">
      <c r="A31" s="41" t="s">
        <v>35</v>
      </c>
      <c r="B31" s="41"/>
      <c r="C31" s="2" t="s">
        <v>28</v>
      </c>
    </row>
    <row r="32" spans="1:3" ht="7.5" customHeight="1" x14ac:dyDescent="0.3">
      <c r="A32" s="3"/>
      <c r="B32" s="3"/>
      <c r="C32" s="3" t="s">
        <v>27</v>
      </c>
    </row>
    <row r="33" spans="1:8" ht="15.75" customHeight="1" x14ac:dyDescent="0.35">
      <c r="A33" s="9" t="s">
        <v>28</v>
      </c>
      <c r="B33" s="10">
        <f>COUNTIF(C5:C31,A33)</f>
        <v>23</v>
      </c>
      <c r="C33" s="7" t="str">
        <f>IF(14&lt;=B33,"Рішення прийнято","Рішення не прийнято")</f>
        <v>Рішення прийнято</v>
      </c>
    </row>
    <row r="34" spans="1:8" ht="17.399999999999999" x14ac:dyDescent="0.3">
      <c r="A34" s="11" t="s">
        <v>33</v>
      </c>
      <c r="B34" s="10">
        <f>COUNTIF(C5:C31,A34)</f>
        <v>0</v>
      </c>
      <c r="C34" s="3"/>
    </row>
    <row r="35" spans="1:8" ht="17.399999999999999" x14ac:dyDescent="0.3">
      <c r="A35" s="9" t="s">
        <v>29</v>
      </c>
      <c r="B35" s="10">
        <f>COUNTIF(C5:C31,A35)</f>
        <v>0</v>
      </c>
      <c r="C35" s="3"/>
    </row>
    <row r="36" spans="1:8" ht="17.399999999999999" x14ac:dyDescent="0.3">
      <c r="A36" s="9" t="s">
        <v>32</v>
      </c>
      <c r="B36" s="10">
        <f>COUNTIF(C5:C31,A36)</f>
        <v>0</v>
      </c>
      <c r="C36" s="3"/>
    </row>
    <row r="37" spans="1:8" ht="17.399999999999999" x14ac:dyDescent="0.3">
      <c r="A37" s="9" t="s">
        <v>31</v>
      </c>
      <c r="B37" s="10">
        <f>COUNTIF(C5:C31,A37)</f>
        <v>4</v>
      </c>
      <c r="C37" s="3"/>
    </row>
    <row r="38" spans="1:8" ht="8.25" customHeight="1" x14ac:dyDescent="0.35">
      <c r="A38" s="5"/>
      <c r="G38" s="6">
        <f>SUM(B33:B37)</f>
        <v>27</v>
      </c>
      <c r="H38" s="3" t="str">
        <f>IF(G38=27,"Вірно!!!","ПОМИЛКА")</f>
        <v>Вірно!!!</v>
      </c>
    </row>
    <row r="39" spans="1:8" ht="5.25" customHeight="1" x14ac:dyDescent="0.3"/>
    <row r="40" spans="1:8" ht="18" x14ac:dyDescent="0.35">
      <c r="A40" s="5" t="s">
        <v>30</v>
      </c>
      <c r="B40" s="5"/>
      <c r="C40" s="8" t="str">
        <f>'Порядок денний'!C40</f>
        <v>Косівський М.І.</v>
      </c>
    </row>
    <row r="41" spans="1:8" ht="8.25" customHeight="1" x14ac:dyDescent="0.35">
      <c r="A41" s="5"/>
      <c r="B41" s="5"/>
      <c r="C41" s="8"/>
    </row>
    <row r="42" spans="1:8" ht="18" x14ac:dyDescent="0.35">
      <c r="A42" s="5" t="s">
        <v>36</v>
      </c>
      <c r="B42" s="5"/>
      <c r="C42" s="8" t="str">
        <f>'Порядок денний'!C42</f>
        <v>Молдавчук В.М.</v>
      </c>
    </row>
    <row r="43" spans="1:8" ht="8.25" customHeight="1" x14ac:dyDescent="0.35">
      <c r="A43" s="5"/>
      <c r="B43" s="5"/>
      <c r="C43" s="8"/>
    </row>
    <row r="44" spans="1:8" ht="18" x14ac:dyDescent="0.35">
      <c r="A44" s="5" t="s">
        <v>36</v>
      </c>
      <c r="B44" s="5"/>
      <c r="C44" s="8" t="str">
        <f>'Порядок денний'!C44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xr:uid="{00000000-0002-0000-0400-000000000000}">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zoomScale="175" zoomScaleNormal="175" workbookViewId="0">
      <selection activeCell="A2" sqref="A2:C3"/>
    </sheetView>
  </sheetViews>
  <sheetFormatPr defaultRowHeight="14.4" x14ac:dyDescent="0.3"/>
  <cols>
    <col min="1" max="1" width="26.109375" customWidth="1"/>
    <col min="2" max="2" width="27.109375" customWidth="1"/>
    <col min="3" max="3" width="42.109375" customWidth="1"/>
    <col min="4" max="4" width="9.109375" customWidth="1"/>
    <col min="6" max="6" width="13.88671875" hidden="1" customWidth="1"/>
    <col min="7" max="7" width="16" customWidth="1"/>
  </cols>
  <sheetData>
    <row r="1" spans="1:6" ht="46.8" x14ac:dyDescent="0.3">
      <c r="C1" s="12" t="s">
        <v>40</v>
      </c>
    </row>
    <row r="2" spans="1:6" x14ac:dyDescent="0.3">
      <c r="A2" s="37" t="s">
        <v>41</v>
      </c>
      <c r="B2" s="37"/>
      <c r="C2" s="37"/>
    </row>
    <row r="3" spans="1:6" ht="32.25" customHeight="1" x14ac:dyDescent="0.3">
      <c r="A3" s="38"/>
      <c r="B3" s="38"/>
      <c r="C3" s="38"/>
    </row>
    <row r="4" spans="1:6" s="1" customFormat="1" ht="20.25" customHeight="1" x14ac:dyDescent="0.3">
      <c r="A4" s="44" t="s">
        <v>0</v>
      </c>
      <c r="B4" s="44"/>
      <c r="C4" s="4" t="s">
        <v>34</v>
      </c>
    </row>
    <row r="5" spans="1:6" ht="18" x14ac:dyDescent="0.35">
      <c r="A5" s="41" t="s">
        <v>1</v>
      </c>
      <c r="B5" s="41"/>
      <c r="C5" s="2" t="s">
        <v>28</v>
      </c>
      <c r="F5" t="s">
        <v>28</v>
      </c>
    </row>
    <row r="6" spans="1:6" ht="18" x14ac:dyDescent="0.35">
      <c r="A6" s="41" t="s">
        <v>2</v>
      </c>
      <c r="B6" s="41"/>
      <c r="C6" s="2" t="s">
        <v>28</v>
      </c>
      <c r="F6" t="s">
        <v>33</v>
      </c>
    </row>
    <row r="7" spans="1:6" ht="18" x14ac:dyDescent="0.35">
      <c r="A7" s="41" t="s">
        <v>3</v>
      </c>
      <c r="B7" s="41"/>
      <c r="C7" s="2" t="s">
        <v>28</v>
      </c>
      <c r="F7" t="s">
        <v>29</v>
      </c>
    </row>
    <row r="8" spans="1:6" ht="18" x14ac:dyDescent="0.35">
      <c r="A8" s="41" t="s">
        <v>4</v>
      </c>
      <c r="B8" s="41"/>
      <c r="C8" s="2" t="s">
        <v>28</v>
      </c>
      <c r="F8" t="s">
        <v>32</v>
      </c>
    </row>
    <row r="9" spans="1:6" ht="18" x14ac:dyDescent="0.35">
      <c r="A9" s="41" t="s">
        <v>5</v>
      </c>
      <c r="B9" s="41"/>
      <c r="C9" s="2" t="s">
        <v>28</v>
      </c>
      <c r="F9" t="s">
        <v>31</v>
      </c>
    </row>
    <row r="10" spans="1:6" ht="18" x14ac:dyDescent="0.35">
      <c r="A10" s="41" t="s">
        <v>6</v>
      </c>
      <c r="B10" s="41"/>
      <c r="C10" s="2" t="s">
        <v>29</v>
      </c>
    </row>
    <row r="11" spans="1:6" ht="18" x14ac:dyDescent="0.35">
      <c r="A11" s="41" t="s">
        <v>7</v>
      </c>
      <c r="B11" s="41"/>
      <c r="C11" s="2" t="s">
        <v>28</v>
      </c>
    </row>
    <row r="12" spans="1:6" ht="18" x14ac:dyDescent="0.35">
      <c r="A12" s="41" t="s">
        <v>8</v>
      </c>
      <c r="B12" s="41"/>
      <c r="C12" s="2" t="s">
        <v>32</v>
      </c>
    </row>
    <row r="13" spans="1:6" ht="18" x14ac:dyDescent="0.35">
      <c r="A13" s="41" t="s">
        <v>9</v>
      </c>
      <c r="B13" s="41"/>
      <c r="C13" s="2" t="s">
        <v>28</v>
      </c>
    </row>
    <row r="14" spans="1:6" ht="18" x14ac:dyDescent="0.35">
      <c r="A14" s="41" t="s">
        <v>10</v>
      </c>
      <c r="B14" s="41"/>
      <c r="C14" s="2" t="s">
        <v>31</v>
      </c>
    </row>
    <row r="15" spans="1:6" ht="18" x14ac:dyDescent="0.35">
      <c r="A15" s="41" t="s">
        <v>11</v>
      </c>
      <c r="B15" s="41"/>
      <c r="C15" s="2" t="s">
        <v>29</v>
      </c>
    </row>
    <row r="16" spans="1:6" ht="18" x14ac:dyDescent="0.35">
      <c r="A16" s="41" t="s">
        <v>12</v>
      </c>
      <c r="B16" s="41"/>
      <c r="C16" s="2" t="s">
        <v>29</v>
      </c>
    </row>
    <row r="17" spans="1:3" ht="18" x14ac:dyDescent="0.35">
      <c r="A17" s="41" t="s">
        <v>13</v>
      </c>
      <c r="B17" s="41"/>
      <c r="C17" s="2" t="s">
        <v>28</v>
      </c>
    </row>
    <row r="18" spans="1:3" ht="18" x14ac:dyDescent="0.35">
      <c r="A18" s="41" t="s">
        <v>14</v>
      </c>
      <c r="B18" s="41"/>
      <c r="C18" s="2" t="s">
        <v>28</v>
      </c>
    </row>
    <row r="19" spans="1:3" ht="18" x14ac:dyDescent="0.35">
      <c r="A19" s="41" t="s">
        <v>15</v>
      </c>
      <c r="B19" s="41"/>
      <c r="C19" s="2" t="s">
        <v>28</v>
      </c>
    </row>
    <row r="20" spans="1:3" ht="18" x14ac:dyDescent="0.35">
      <c r="A20" s="41" t="s">
        <v>16</v>
      </c>
      <c r="B20" s="41"/>
      <c r="C20" s="2" t="s">
        <v>29</v>
      </c>
    </row>
    <row r="21" spans="1:3" ht="18" x14ac:dyDescent="0.35">
      <c r="A21" s="41" t="s">
        <v>17</v>
      </c>
      <c r="B21" s="41"/>
      <c r="C21" s="2" t="s">
        <v>31</v>
      </c>
    </row>
    <row r="22" spans="1:3" ht="18" x14ac:dyDescent="0.35">
      <c r="A22" s="41" t="s">
        <v>18</v>
      </c>
      <c r="B22" s="41"/>
      <c r="C22" s="2" t="s">
        <v>31</v>
      </c>
    </row>
    <row r="23" spans="1:3" ht="18" x14ac:dyDescent="0.35">
      <c r="A23" s="41" t="s">
        <v>19</v>
      </c>
      <c r="B23" s="41"/>
      <c r="C23" s="2" t="s">
        <v>29</v>
      </c>
    </row>
    <row r="24" spans="1:3" ht="18" x14ac:dyDescent="0.35">
      <c r="A24" s="41" t="s">
        <v>20</v>
      </c>
      <c r="B24" s="41"/>
      <c r="C24" s="2" t="s">
        <v>31</v>
      </c>
    </row>
    <row r="25" spans="1:3" ht="18" x14ac:dyDescent="0.35">
      <c r="A25" s="41" t="s">
        <v>21</v>
      </c>
      <c r="B25" s="41"/>
      <c r="C25" s="2" t="s">
        <v>32</v>
      </c>
    </row>
    <row r="26" spans="1:3" ht="18" x14ac:dyDescent="0.35">
      <c r="A26" s="41" t="s">
        <v>22</v>
      </c>
      <c r="B26" s="41"/>
      <c r="C26" s="2" t="s">
        <v>28</v>
      </c>
    </row>
    <row r="27" spans="1:3" ht="18" x14ac:dyDescent="0.35">
      <c r="A27" s="41" t="s">
        <v>23</v>
      </c>
      <c r="B27" s="41"/>
      <c r="C27" s="2" t="s">
        <v>31</v>
      </c>
    </row>
    <row r="28" spans="1:3" ht="18" x14ac:dyDescent="0.35">
      <c r="A28" s="41" t="s">
        <v>24</v>
      </c>
      <c r="B28" s="41"/>
      <c r="C28" s="2" t="s">
        <v>28</v>
      </c>
    </row>
    <row r="29" spans="1:3" ht="18" x14ac:dyDescent="0.35">
      <c r="A29" s="41" t="s">
        <v>25</v>
      </c>
      <c r="B29" s="41"/>
      <c r="C29" s="2" t="s">
        <v>33</v>
      </c>
    </row>
    <row r="30" spans="1:3" ht="18" x14ac:dyDescent="0.35">
      <c r="A30" s="41" t="s">
        <v>26</v>
      </c>
      <c r="B30" s="41"/>
      <c r="C30" s="2" t="s">
        <v>29</v>
      </c>
    </row>
    <row r="31" spans="1:3" ht="18" x14ac:dyDescent="0.35">
      <c r="A31" s="41" t="s">
        <v>35</v>
      </c>
      <c r="B31" s="41"/>
      <c r="C31" s="2" t="s">
        <v>29</v>
      </c>
    </row>
    <row r="32" spans="1:3" x14ac:dyDescent="0.3">
      <c r="A32" s="3"/>
      <c r="B32" s="3"/>
      <c r="C32" s="3" t="s">
        <v>27</v>
      </c>
    </row>
    <row r="33" spans="1:8" ht="20.399999999999999" x14ac:dyDescent="0.35">
      <c r="A33" s="9" t="s">
        <v>28</v>
      </c>
      <c r="B33" s="10">
        <f>COUNTIF(C5:C31,A33)</f>
        <v>12</v>
      </c>
      <c r="C33" s="7" t="str">
        <f>IF(14&lt;=B33,"Рішення прийнято","Рішення не прийнято")</f>
        <v>Рішення не прийнято</v>
      </c>
    </row>
    <row r="34" spans="1:8" ht="17.399999999999999" x14ac:dyDescent="0.3">
      <c r="A34" s="11" t="s">
        <v>33</v>
      </c>
      <c r="B34" s="10">
        <f>COUNTIF(C5:C31,A34)</f>
        <v>1</v>
      </c>
      <c r="C34" s="3"/>
    </row>
    <row r="35" spans="1:8" ht="17.399999999999999" x14ac:dyDescent="0.3">
      <c r="A35" s="9" t="s">
        <v>29</v>
      </c>
      <c r="B35" s="10">
        <f>COUNTIF(C5:C31,A35)</f>
        <v>7</v>
      </c>
      <c r="C35" s="3"/>
    </row>
    <row r="36" spans="1:8" ht="17.399999999999999" x14ac:dyDescent="0.3">
      <c r="A36" s="9" t="s">
        <v>32</v>
      </c>
      <c r="B36" s="10">
        <f>COUNTIF(C5:C31,A36)</f>
        <v>2</v>
      </c>
      <c r="C36" s="3"/>
    </row>
    <row r="37" spans="1:8" ht="17.399999999999999" x14ac:dyDescent="0.3">
      <c r="A37" s="9" t="s">
        <v>31</v>
      </c>
      <c r="B37" s="10">
        <f>COUNTIF(C5:C31,A37)</f>
        <v>5</v>
      </c>
      <c r="C37" s="3"/>
    </row>
    <row r="38" spans="1:8" ht="6" customHeight="1" x14ac:dyDescent="0.35">
      <c r="A38" s="5"/>
      <c r="G38" s="6">
        <f>SUM(B33:B37)</f>
        <v>27</v>
      </c>
      <c r="H38" s="3" t="str">
        <f>IF(G38=27,"Вірно!!!","ПОМИЛКА")</f>
        <v>Вірно!!!</v>
      </c>
    </row>
    <row r="39" spans="1:8" ht="8.25" customHeight="1" x14ac:dyDescent="0.3"/>
    <row r="40" spans="1:8" ht="18" x14ac:dyDescent="0.35">
      <c r="A40" s="5" t="s">
        <v>30</v>
      </c>
      <c r="B40" s="5"/>
      <c r="C40" s="8" t="str">
        <f>'Порядок денний'!C40</f>
        <v>Косівський М.І.</v>
      </c>
    </row>
    <row r="41" spans="1:8" ht="9" customHeight="1" x14ac:dyDescent="0.35">
      <c r="A41" s="5"/>
      <c r="B41" s="5"/>
      <c r="C41" s="8"/>
    </row>
    <row r="42" spans="1:8" ht="18" x14ac:dyDescent="0.35">
      <c r="A42" s="5" t="s">
        <v>36</v>
      </c>
      <c r="B42" s="5"/>
      <c r="C42" s="8" t="str">
        <f>'Порядок денний'!C42</f>
        <v>Молдавчук В.М.</v>
      </c>
    </row>
    <row r="43" spans="1:8" ht="9.75" customHeight="1" x14ac:dyDescent="0.35">
      <c r="A43" s="5"/>
      <c r="B43" s="5"/>
      <c r="C43" s="8"/>
    </row>
    <row r="44" spans="1:8" ht="18" x14ac:dyDescent="0.35">
      <c r="A44" s="5" t="s">
        <v>36</v>
      </c>
      <c r="B44" s="5"/>
      <c r="C44" s="8" t="str">
        <f>'Порядок денний'!C44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xr:uid="{00000000-0002-0000-0500-000000000000}">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H44"/>
  <sheetViews>
    <sheetView topLeftCell="A31" zoomScale="160" zoomScaleNormal="160" workbookViewId="0">
      <selection activeCell="C18" sqref="C18"/>
    </sheetView>
  </sheetViews>
  <sheetFormatPr defaultRowHeight="14.4" x14ac:dyDescent="0.3"/>
  <cols>
    <col min="1" max="1" width="26.109375" customWidth="1"/>
    <col min="2" max="2" width="22.44140625" customWidth="1"/>
    <col min="3" max="3" width="46.6640625" customWidth="1"/>
    <col min="4" max="4" width="9.109375" customWidth="1"/>
    <col min="6" max="6" width="13.88671875" hidden="1" customWidth="1"/>
    <col min="7" max="7" width="16" customWidth="1"/>
  </cols>
  <sheetData>
    <row r="1" spans="1:6" ht="46.8" x14ac:dyDescent="0.3">
      <c r="C1" s="12" t="s">
        <v>40</v>
      </c>
    </row>
    <row r="2" spans="1:6" x14ac:dyDescent="0.3">
      <c r="A2" s="37" t="s">
        <v>42</v>
      </c>
      <c r="B2" s="37"/>
      <c r="C2" s="37"/>
    </row>
    <row r="3" spans="1:6" ht="47.25" customHeight="1" x14ac:dyDescent="0.3">
      <c r="A3" s="38"/>
      <c r="B3" s="38"/>
      <c r="C3" s="38"/>
    </row>
    <row r="4" spans="1:6" s="1" customFormat="1" ht="17.399999999999999" x14ac:dyDescent="0.3">
      <c r="A4" s="44" t="s">
        <v>0</v>
      </c>
      <c r="B4" s="44"/>
      <c r="C4" s="4" t="s">
        <v>34</v>
      </c>
    </row>
    <row r="5" spans="1:6" ht="18" x14ac:dyDescent="0.35">
      <c r="A5" s="41" t="s">
        <v>1</v>
      </c>
      <c r="B5" s="41"/>
      <c r="C5" s="2" t="s">
        <v>28</v>
      </c>
      <c r="F5" t="s">
        <v>28</v>
      </c>
    </row>
    <row r="6" spans="1:6" ht="18" x14ac:dyDescent="0.35">
      <c r="A6" s="41" t="s">
        <v>2</v>
      </c>
      <c r="B6" s="41"/>
      <c r="C6" s="2" t="s">
        <v>28</v>
      </c>
      <c r="F6" t="s">
        <v>33</v>
      </c>
    </row>
    <row r="7" spans="1:6" ht="18" x14ac:dyDescent="0.35">
      <c r="A7" s="41" t="s">
        <v>3</v>
      </c>
      <c r="B7" s="41"/>
      <c r="C7" s="2" t="s">
        <v>28</v>
      </c>
      <c r="F7" t="s">
        <v>29</v>
      </c>
    </row>
    <row r="8" spans="1:6" ht="18" x14ac:dyDescent="0.35">
      <c r="A8" s="41" t="s">
        <v>4</v>
      </c>
      <c r="B8" s="41"/>
      <c r="C8" s="2" t="s">
        <v>28</v>
      </c>
      <c r="F8" t="s">
        <v>32</v>
      </c>
    </row>
    <row r="9" spans="1:6" ht="18" x14ac:dyDescent="0.35">
      <c r="A9" s="41" t="s">
        <v>5</v>
      </c>
      <c r="B9" s="41"/>
      <c r="C9" s="2" t="s">
        <v>28</v>
      </c>
      <c r="F9" t="s">
        <v>31</v>
      </c>
    </row>
    <row r="10" spans="1:6" ht="18" x14ac:dyDescent="0.35">
      <c r="A10" s="41" t="s">
        <v>6</v>
      </c>
      <c r="B10" s="41"/>
      <c r="C10" s="2" t="s">
        <v>28</v>
      </c>
    </row>
    <row r="11" spans="1:6" ht="18" x14ac:dyDescent="0.35">
      <c r="A11" s="41" t="s">
        <v>7</v>
      </c>
      <c r="B11" s="41"/>
      <c r="C11" s="2" t="s">
        <v>28</v>
      </c>
    </row>
    <row r="12" spans="1:6" ht="18" x14ac:dyDescent="0.35">
      <c r="A12" s="41" t="s">
        <v>8</v>
      </c>
      <c r="B12" s="41"/>
      <c r="C12" s="2" t="s">
        <v>28</v>
      </c>
    </row>
    <row r="13" spans="1:6" ht="18" x14ac:dyDescent="0.35">
      <c r="A13" s="41" t="s">
        <v>9</v>
      </c>
      <c r="B13" s="41"/>
      <c r="C13" s="2" t="s">
        <v>28</v>
      </c>
    </row>
    <row r="14" spans="1:6" ht="18" x14ac:dyDescent="0.35">
      <c r="A14" s="41" t="s">
        <v>10</v>
      </c>
      <c r="B14" s="41"/>
      <c r="C14" s="2" t="s">
        <v>31</v>
      </c>
    </row>
    <row r="15" spans="1:6" ht="18" x14ac:dyDescent="0.35">
      <c r="A15" s="41" t="s">
        <v>11</v>
      </c>
      <c r="B15" s="41"/>
      <c r="C15" s="2" t="s">
        <v>28</v>
      </c>
    </row>
    <row r="16" spans="1:6" ht="18" x14ac:dyDescent="0.35">
      <c r="A16" s="41" t="s">
        <v>12</v>
      </c>
      <c r="B16" s="41"/>
      <c r="C16" s="2" t="s">
        <v>28</v>
      </c>
    </row>
    <row r="17" spans="1:3" ht="18" x14ac:dyDescent="0.35">
      <c r="A17" s="41" t="s">
        <v>13</v>
      </c>
      <c r="B17" s="41"/>
      <c r="C17" s="2" t="s">
        <v>28</v>
      </c>
    </row>
    <row r="18" spans="1:3" ht="18" x14ac:dyDescent="0.35">
      <c r="A18" s="41" t="s">
        <v>14</v>
      </c>
      <c r="B18" s="41"/>
      <c r="C18" s="2" t="s">
        <v>28</v>
      </c>
    </row>
    <row r="19" spans="1:3" ht="18" x14ac:dyDescent="0.35">
      <c r="A19" s="41" t="s">
        <v>15</v>
      </c>
      <c r="B19" s="41"/>
      <c r="C19" s="2" t="s">
        <v>28</v>
      </c>
    </row>
    <row r="20" spans="1:3" ht="18" x14ac:dyDescent="0.35">
      <c r="A20" s="41" t="s">
        <v>16</v>
      </c>
      <c r="B20" s="41"/>
      <c r="C20" s="2" t="s">
        <v>28</v>
      </c>
    </row>
    <row r="21" spans="1:3" ht="18" x14ac:dyDescent="0.35">
      <c r="A21" s="41" t="s">
        <v>17</v>
      </c>
      <c r="B21" s="41"/>
      <c r="C21" s="2" t="s">
        <v>31</v>
      </c>
    </row>
    <row r="22" spans="1:3" ht="18" x14ac:dyDescent="0.35">
      <c r="A22" s="41" t="s">
        <v>18</v>
      </c>
      <c r="B22" s="41"/>
      <c r="C22" s="2" t="s">
        <v>31</v>
      </c>
    </row>
    <row r="23" spans="1:3" ht="18" x14ac:dyDescent="0.35">
      <c r="A23" s="41" t="s">
        <v>19</v>
      </c>
      <c r="B23" s="41"/>
      <c r="C23" s="2" t="s">
        <v>28</v>
      </c>
    </row>
    <row r="24" spans="1:3" ht="18" x14ac:dyDescent="0.35">
      <c r="A24" s="41" t="s">
        <v>20</v>
      </c>
      <c r="B24" s="41"/>
      <c r="C24" s="2" t="s">
        <v>31</v>
      </c>
    </row>
    <row r="25" spans="1:3" ht="18" x14ac:dyDescent="0.35">
      <c r="A25" s="41" t="s">
        <v>21</v>
      </c>
      <c r="B25" s="41"/>
      <c r="C25" s="2" t="s">
        <v>28</v>
      </c>
    </row>
    <row r="26" spans="1:3" ht="18" x14ac:dyDescent="0.35">
      <c r="A26" s="41" t="s">
        <v>22</v>
      </c>
      <c r="B26" s="41"/>
      <c r="C26" s="2" t="s">
        <v>28</v>
      </c>
    </row>
    <row r="27" spans="1:3" ht="18" x14ac:dyDescent="0.35">
      <c r="A27" s="41" t="s">
        <v>23</v>
      </c>
      <c r="B27" s="41"/>
      <c r="C27" s="2" t="s">
        <v>31</v>
      </c>
    </row>
    <row r="28" spans="1:3" ht="18" x14ac:dyDescent="0.35">
      <c r="A28" s="41" t="s">
        <v>24</v>
      </c>
      <c r="B28" s="41"/>
      <c r="C28" s="2" t="s">
        <v>28</v>
      </c>
    </row>
    <row r="29" spans="1:3" ht="18" x14ac:dyDescent="0.35">
      <c r="A29" s="41" t="s">
        <v>25</v>
      </c>
      <c r="B29" s="41"/>
      <c r="C29" s="2" t="s">
        <v>29</v>
      </c>
    </row>
    <row r="30" spans="1:3" ht="18" x14ac:dyDescent="0.35">
      <c r="A30" s="41" t="s">
        <v>26</v>
      </c>
      <c r="B30" s="41"/>
      <c r="C30" s="2" t="s">
        <v>29</v>
      </c>
    </row>
    <row r="31" spans="1:3" ht="18" x14ac:dyDescent="0.35">
      <c r="A31" s="41" t="s">
        <v>35</v>
      </c>
      <c r="B31" s="41"/>
      <c r="C31" s="2" t="s">
        <v>28</v>
      </c>
    </row>
    <row r="32" spans="1:3" ht="9" customHeight="1" x14ac:dyDescent="0.3">
      <c r="A32" s="3"/>
      <c r="B32" s="3"/>
      <c r="C32" s="3" t="s">
        <v>27</v>
      </c>
    </row>
    <row r="33" spans="1:8" ht="20.399999999999999" x14ac:dyDescent="0.35">
      <c r="A33" s="9" t="s">
        <v>28</v>
      </c>
      <c r="B33" s="10">
        <f>COUNTIF(C5:C31,A33)</f>
        <v>20</v>
      </c>
      <c r="C33" s="7" t="str">
        <f>IF(14&lt;=B33,"Рішення прийнято","Рішення не прийнято")</f>
        <v>Рішення прийнято</v>
      </c>
    </row>
    <row r="34" spans="1:8" ht="17.399999999999999" x14ac:dyDescent="0.3">
      <c r="A34" s="11" t="s">
        <v>33</v>
      </c>
      <c r="B34" s="10">
        <f>COUNTIF(C5:C31,A34)</f>
        <v>0</v>
      </c>
      <c r="C34" s="3"/>
    </row>
    <row r="35" spans="1:8" ht="17.399999999999999" x14ac:dyDescent="0.3">
      <c r="A35" s="9" t="s">
        <v>29</v>
      </c>
      <c r="B35" s="10">
        <f>COUNTIF(C5:C31,A35)</f>
        <v>2</v>
      </c>
      <c r="C35" s="3"/>
    </row>
    <row r="36" spans="1:8" ht="17.399999999999999" x14ac:dyDescent="0.3">
      <c r="A36" s="9" t="s">
        <v>32</v>
      </c>
      <c r="B36" s="10">
        <f>COUNTIF(C5:C31,A36)</f>
        <v>0</v>
      </c>
      <c r="C36" s="3"/>
    </row>
    <row r="37" spans="1:8" ht="17.399999999999999" x14ac:dyDescent="0.3">
      <c r="A37" s="9" t="s">
        <v>31</v>
      </c>
      <c r="B37" s="10">
        <f>COUNTIF(C5:C31,A37)</f>
        <v>5</v>
      </c>
      <c r="C37" s="3"/>
    </row>
    <row r="38" spans="1:8" ht="6" customHeight="1" x14ac:dyDescent="0.35">
      <c r="A38" s="5"/>
      <c r="G38" s="6">
        <f>SUM(B33:B37)</f>
        <v>27</v>
      </c>
      <c r="H38" s="3" t="str">
        <f>IF(G38=27,"Вірно!!!","ПОМИЛКА")</f>
        <v>Вірно!!!</v>
      </c>
    </row>
    <row r="39" spans="1:8" ht="8.25" customHeight="1" x14ac:dyDescent="0.3"/>
    <row r="40" spans="1:8" ht="18" x14ac:dyDescent="0.35">
      <c r="A40" s="5" t="s">
        <v>30</v>
      </c>
      <c r="B40" s="5"/>
      <c r="C40" s="8" t="str">
        <f>'Порядок денний'!C40</f>
        <v>Косівський М.І.</v>
      </c>
    </row>
    <row r="41" spans="1:8" ht="9" customHeight="1" x14ac:dyDescent="0.35">
      <c r="A41" s="5"/>
      <c r="B41" s="5"/>
      <c r="C41" s="8"/>
    </row>
    <row r="42" spans="1:8" ht="18" x14ac:dyDescent="0.35">
      <c r="A42" s="5" t="s">
        <v>36</v>
      </c>
      <c r="B42" s="5"/>
      <c r="C42" s="8" t="str">
        <f>'Порядок денний'!C42</f>
        <v>Молдавчук В.М.</v>
      </c>
    </row>
    <row r="43" spans="1:8" ht="9.75" customHeight="1" x14ac:dyDescent="0.35">
      <c r="A43" s="5"/>
      <c r="B43" s="5"/>
      <c r="C43" s="8"/>
    </row>
    <row r="44" spans="1:8" ht="18" x14ac:dyDescent="0.35">
      <c r="A44" s="5" t="s">
        <v>36</v>
      </c>
      <c r="B44" s="5"/>
      <c r="C44" s="8" t="str">
        <f>'Порядок денний'!C44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xr:uid="{00000000-0002-0000-0600-000000000000}">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C42"/>
  <sheetViews>
    <sheetView topLeftCell="A28" zoomScale="130" zoomScaleNormal="130" workbookViewId="0">
      <selection activeCell="E6" sqref="E6"/>
    </sheetView>
  </sheetViews>
  <sheetFormatPr defaultRowHeight="14.4" x14ac:dyDescent="0.3"/>
  <cols>
    <col min="1" max="1" width="26.109375" customWidth="1"/>
    <col min="2" max="2" width="27.109375" customWidth="1"/>
    <col min="3" max="3" width="42.109375" customWidth="1"/>
  </cols>
  <sheetData>
    <row r="1" spans="1:3" ht="62.4" x14ac:dyDescent="0.3">
      <c r="C1" s="12" t="str">
        <f>'Порядок денний'!C1</f>
        <v>додаток №___ до протоколу                                    двадцять дев’ятої сесії Рахівської міської ради                         8-го скликання від 02.02.2023 р.</v>
      </c>
    </row>
    <row r="2" spans="1:3" x14ac:dyDescent="0.3">
      <c r="A2" s="37" t="s">
        <v>43</v>
      </c>
      <c r="B2" s="37"/>
      <c r="C2" s="37"/>
    </row>
    <row r="3" spans="1:3" ht="69.75" customHeight="1" x14ac:dyDescent="0.3">
      <c r="A3" s="38"/>
      <c r="B3" s="38"/>
      <c r="C3" s="38"/>
    </row>
    <row r="4" spans="1:3" ht="17.399999999999999" x14ac:dyDescent="0.3">
      <c r="A4" s="39" t="s">
        <v>0</v>
      </c>
      <c r="B4" s="40"/>
      <c r="C4" s="4" t="s">
        <v>34</v>
      </c>
    </row>
    <row r="5" spans="1:3" ht="18" x14ac:dyDescent="0.35">
      <c r="A5" s="35" t="s">
        <v>1</v>
      </c>
      <c r="B5" s="36"/>
      <c r="C5" s="2" t="s">
        <v>28</v>
      </c>
    </row>
    <row r="6" spans="1:3" ht="18" x14ac:dyDescent="0.35">
      <c r="A6" s="35" t="s">
        <v>2</v>
      </c>
      <c r="B6" s="36"/>
      <c r="C6" s="2" t="s">
        <v>28</v>
      </c>
    </row>
    <row r="7" spans="1:3" ht="18" x14ac:dyDescent="0.35">
      <c r="A7" s="35" t="s">
        <v>3</v>
      </c>
      <c r="B7" s="36"/>
      <c r="C7" s="2" t="s">
        <v>32</v>
      </c>
    </row>
    <row r="8" spans="1:3" ht="18" x14ac:dyDescent="0.35">
      <c r="A8" s="35" t="s">
        <v>4</v>
      </c>
      <c r="B8" s="36"/>
      <c r="C8" s="2" t="s">
        <v>28</v>
      </c>
    </row>
    <row r="9" spans="1:3" ht="18" x14ac:dyDescent="0.35">
      <c r="A9" s="35" t="s">
        <v>5</v>
      </c>
      <c r="B9" s="36"/>
      <c r="C9" s="2" t="s">
        <v>29</v>
      </c>
    </row>
    <row r="10" spans="1:3" ht="18" x14ac:dyDescent="0.35">
      <c r="A10" s="35" t="s">
        <v>6</v>
      </c>
      <c r="B10" s="36"/>
      <c r="C10" s="2" t="s">
        <v>28</v>
      </c>
    </row>
    <row r="11" spans="1:3" ht="18" x14ac:dyDescent="0.35">
      <c r="A11" s="35" t="s">
        <v>7</v>
      </c>
      <c r="B11" s="36"/>
      <c r="C11" s="2" t="s">
        <v>28</v>
      </c>
    </row>
    <row r="12" spans="1:3" ht="18" x14ac:dyDescent="0.35">
      <c r="A12" s="35" t="s">
        <v>8</v>
      </c>
      <c r="B12" s="36"/>
      <c r="C12" s="2" t="s">
        <v>28</v>
      </c>
    </row>
    <row r="13" spans="1:3" ht="18" x14ac:dyDescent="0.35">
      <c r="A13" s="35" t="s">
        <v>9</v>
      </c>
      <c r="B13" s="36"/>
      <c r="C13" s="2" t="s">
        <v>28</v>
      </c>
    </row>
    <row r="14" spans="1:3" ht="18" x14ac:dyDescent="0.35">
      <c r="A14" s="35" t="s">
        <v>10</v>
      </c>
      <c r="B14" s="36"/>
      <c r="C14" s="2" t="s">
        <v>31</v>
      </c>
    </row>
    <row r="15" spans="1:3" ht="18" x14ac:dyDescent="0.35">
      <c r="A15" s="35" t="s">
        <v>11</v>
      </c>
      <c r="B15" s="36"/>
      <c r="C15" s="2" t="s">
        <v>29</v>
      </c>
    </row>
    <row r="16" spans="1:3" ht="18" x14ac:dyDescent="0.35">
      <c r="A16" s="35" t="s">
        <v>12</v>
      </c>
      <c r="B16" s="36"/>
      <c r="C16" s="2" t="s">
        <v>28</v>
      </c>
    </row>
    <row r="17" spans="1:3" ht="18" x14ac:dyDescent="0.35">
      <c r="A17" s="35" t="s">
        <v>13</v>
      </c>
      <c r="B17" s="36"/>
      <c r="C17" s="2" t="s">
        <v>28</v>
      </c>
    </row>
    <row r="18" spans="1:3" ht="18" x14ac:dyDescent="0.35">
      <c r="A18" s="35" t="s">
        <v>14</v>
      </c>
      <c r="B18" s="36"/>
      <c r="C18" s="2" t="s">
        <v>28</v>
      </c>
    </row>
    <row r="19" spans="1:3" ht="18" x14ac:dyDescent="0.35">
      <c r="A19" s="35" t="s">
        <v>15</v>
      </c>
      <c r="B19" s="36"/>
      <c r="C19" s="2" t="s">
        <v>28</v>
      </c>
    </row>
    <row r="20" spans="1:3" ht="18" x14ac:dyDescent="0.35">
      <c r="A20" s="35" t="s">
        <v>16</v>
      </c>
      <c r="B20" s="36"/>
      <c r="C20" s="2" t="s">
        <v>28</v>
      </c>
    </row>
    <row r="21" spans="1:3" ht="18" x14ac:dyDescent="0.35">
      <c r="A21" s="35" t="s">
        <v>17</v>
      </c>
      <c r="B21" s="36"/>
      <c r="C21" s="2" t="s">
        <v>31</v>
      </c>
    </row>
    <row r="22" spans="1:3" ht="18" x14ac:dyDescent="0.35">
      <c r="A22" s="35" t="s">
        <v>18</v>
      </c>
      <c r="B22" s="36"/>
      <c r="C22" s="2" t="s">
        <v>31</v>
      </c>
    </row>
    <row r="23" spans="1:3" ht="18" x14ac:dyDescent="0.35">
      <c r="A23" s="35" t="s">
        <v>19</v>
      </c>
      <c r="B23" s="36"/>
      <c r="C23" s="2" t="s">
        <v>28</v>
      </c>
    </row>
    <row r="24" spans="1:3" ht="18" x14ac:dyDescent="0.35">
      <c r="A24" s="35" t="s">
        <v>20</v>
      </c>
      <c r="B24" s="36"/>
      <c r="C24" s="2" t="s">
        <v>31</v>
      </c>
    </row>
    <row r="25" spans="1:3" ht="18" x14ac:dyDescent="0.35">
      <c r="A25" s="35" t="s">
        <v>21</v>
      </c>
      <c r="B25" s="36"/>
      <c r="C25" s="2" t="s">
        <v>28</v>
      </c>
    </row>
    <row r="26" spans="1:3" ht="18" x14ac:dyDescent="0.35">
      <c r="A26" s="35" t="s">
        <v>22</v>
      </c>
      <c r="B26" s="36"/>
      <c r="C26" s="2" t="s">
        <v>28</v>
      </c>
    </row>
    <row r="27" spans="1:3" ht="18" x14ac:dyDescent="0.35">
      <c r="A27" s="35" t="s">
        <v>23</v>
      </c>
      <c r="B27" s="36"/>
      <c r="C27" s="2" t="s">
        <v>31</v>
      </c>
    </row>
    <row r="28" spans="1:3" ht="18" x14ac:dyDescent="0.35">
      <c r="A28" s="35" t="s">
        <v>24</v>
      </c>
      <c r="B28" s="36"/>
      <c r="C28" s="2" t="s">
        <v>28</v>
      </c>
    </row>
    <row r="29" spans="1:3" ht="18" x14ac:dyDescent="0.35">
      <c r="A29" s="35" t="s">
        <v>25</v>
      </c>
      <c r="B29" s="36"/>
      <c r="C29" s="2" t="s">
        <v>28</v>
      </c>
    </row>
    <row r="30" spans="1:3" ht="18" x14ac:dyDescent="0.35">
      <c r="A30" s="35" t="s">
        <v>26</v>
      </c>
      <c r="B30" s="36"/>
      <c r="C30" s="2" t="s">
        <v>28</v>
      </c>
    </row>
    <row r="31" spans="1:3" ht="18" x14ac:dyDescent="0.35">
      <c r="A31" s="35" t="s">
        <v>35</v>
      </c>
      <c r="B31" s="36"/>
      <c r="C31" s="2" t="s">
        <v>28</v>
      </c>
    </row>
    <row r="32" spans="1:3" ht="6" customHeight="1" x14ac:dyDescent="0.3">
      <c r="A32" s="3"/>
      <c r="B32" s="3"/>
      <c r="C32" s="3" t="s">
        <v>27</v>
      </c>
    </row>
    <row r="33" spans="1:3" ht="20.399999999999999" x14ac:dyDescent="0.35">
      <c r="A33" s="9" t="s">
        <v>28</v>
      </c>
      <c r="B33" s="10">
        <f>COUNTIF(C5:C31,A33)</f>
        <v>19</v>
      </c>
      <c r="C33" s="7" t="str">
        <f>IF(14&lt;=B33,"Рішення прийнято","Рішення не прийнято")</f>
        <v>Рішення прийнято</v>
      </c>
    </row>
    <row r="34" spans="1:3" ht="17.399999999999999" x14ac:dyDescent="0.3">
      <c r="A34" s="11" t="s">
        <v>33</v>
      </c>
      <c r="B34" s="10">
        <f>COUNTIF(C5:C31,A34)</f>
        <v>0</v>
      </c>
      <c r="C34" s="3"/>
    </row>
    <row r="35" spans="1:3" ht="17.399999999999999" x14ac:dyDescent="0.3">
      <c r="A35" s="9" t="s">
        <v>29</v>
      </c>
      <c r="B35" s="10">
        <f>COUNTIF(C5:C31,A35)</f>
        <v>2</v>
      </c>
      <c r="C35" s="3"/>
    </row>
    <row r="36" spans="1:3" ht="17.399999999999999" x14ac:dyDescent="0.3">
      <c r="A36" s="9" t="s">
        <v>32</v>
      </c>
      <c r="B36" s="10">
        <f>COUNTIF(C5:C31,A36)</f>
        <v>1</v>
      </c>
      <c r="C36" s="3"/>
    </row>
    <row r="37" spans="1:3" ht="17.399999999999999" x14ac:dyDescent="0.3">
      <c r="A37" s="9" t="s">
        <v>31</v>
      </c>
      <c r="B37" s="10">
        <f>COUNTIF(C5:C31,A37)</f>
        <v>5</v>
      </c>
      <c r="C37" s="3"/>
    </row>
    <row r="38" spans="1:3" ht="18" x14ac:dyDescent="0.35">
      <c r="A38" s="5" t="s">
        <v>30</v>
      </c>
      <c r="B38" s="5"/>
      <c r="C38" s="8" t="str">
        <f>'Порядок денний'!C40</f>
        <v>Косівський М.І.</v>
      </c>
    </row>
    <row r="39" spans="1:3" ht="9" customHeight="1" x14ac:dyDescent="0.35">
      <c r="A39" s="5"/>
      <c r="B39" s="5"/>
      <c r="C39" s="8"/>
    </row>
    <row r="40" spans="1:3" ht="18" x14ac:dyDescent="0.35">
      <c r="A40" s="5" t="s">
        <v>36</v>
      </c>
      <c r="B40" s="5"/>
      <c r="C40" s="8" t="str">
        <f>'Порядок денний'!C42</f>
        <v>Молдавчук В.М.</v>
      </c>
    </row>
    <row r="41" spans="1:3" ht="6" customHeight="1" x14ac:dyDescent="0.35">
      <c r="A41" s="5"/>
      <c r="B41" s="5"/>
      <c r="C41" s="8"/>
    </row>
    <row r="42" spans="1:3" ht="18" x14ac:dyDescent="0.35">
      <c r="A42" s="5" t="s">
        <v>36</v>
      </c>
      <c r="B42" s="5"/>
      <c r="C42" s="8" t="str">
        <f>'Порядок денний'!C44</f>
        <v>Молнар Є.Є.</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xr:uid="{00000000-0002-0000-0700-000000000000}">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4"/>
  <sheetViews>
    <sheetView topLeftCell="A22" zoomScale="115" zoomScaleNormal="115" workbookViewId="0">
      <selection activeCell="C31" sqref="C31"/>
    </sheetView>
  </sheetViews>
  <sheetFormatPr defaultRowHeight="14.4" x14ac:dyDescent="0.3"/>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x14ac:dyDescent="0.3">
      <c r="C1" s="28" t="str">
        <f>'Порядок денний'!C1</f>
        <v>додаток №___ до протоколу                                    двадцять дев’ятої сесії Рахівської міської ради                         8-го скликання від 02.02.2023 р.</v>
      </c>
    </row>
    <row r="2" spans="1:8" x14ac:dyDescent="0.3">
      <c r="A2" s="45" t="s">
        <v>66</v>
      </c>
      <c r="B2" s="45"/>
      <c r="C2" s="45"/>
    </row>
    <row r="3" spans="1:8" ht="33.75" customHeight="1" x14ac:dyDescent="0.3">
      <c r="A3" s="46"/>
      <c r="B3" s="46"/>
      <c r="C3" s="46"/>
    </row>
    <row r="4" spans="1:8" s="1" customFormat="1" ht="17.399999999999999" x14ac:dyDescent="0.3">
      <c r="A4" s="34" t="s">
        <v>0</v>
      </c>
      <c r="B4" s="34"/>
      <c r="C4" s="4" t="s">
        <v>34</v>
      </c>
    </row>
    <row r="5" spans="1:8" ht="18" x14ac:dyDescent="0.35">
      <c r="A5" s="33" t="s">
        <v>46</v>
      </c>
      <c r="B5" s="33"/>
      <c r="C5" s="2" t="s">
        <v>31</v>
      </c>
      <c r="F5" t="s">
        <v>28</v>
      </c>
    </row>
    <row r="6" spans="1:8" ht="18" x14ac:dyDescent="0.35">
      <c r="A6" s="33" t="s">
        <v>47</v>
      </c>
      <c r="B6" s="33"/>
      <c r="C6" s="2" t="s">
        <v>28</v>
      </c>
      <c r="F6" t="s">
        <v>33</v>
      </c>
      <c r="H6" t="s">
        <v>45</v>
      </c>
    </row>
    <row r="7" spans="1:8" ht="18" x14ac:dyDescent="0.35">
      <c r="A7" s="33" t="s">
        <v>2</v>
      </c>
      <c r="B7" s="33"/>
      <c r="C7" s="2" t="s">
        <v>28</v>
      </c>
      <c r="F7" t="s">
        <v>29</v>
      </c>
    </row>
    <row r="8" spans="1:8" ht="18" x14ac:dyDescent="0.35">
      <c r="A8" s="33" t="s">
        <v>3</v>
      </c>
      <c r="B8" s="33"/>
      <c r="C8" s="2" t="s">
        <v>28</v>
      </c>
      <c r="F8" t="s">
        <v>32</v>
      </c>
    </row>
    <row r="9" spans="1:8" ht="18" x14ac:dyDescent="0.35">
      <c r="A9" s="33" t="s">
        <v>48</v>
      </c>
      <c r="B9" s="33"/>
      <c r="C9" s="2" t="s">
        <v>28</v>
      </c>
      <c r="F9" t="s">
        <v>31</v>
      </c>
    </row>
    <row r="10" spans="1:8" ht="18" x14ac:dyDescent="0.35">
      <c r="A10" s="33" t="s">
        <v>60</v>
      </c>
      <c r="B10" s="33"/>
      <c r="C10" s="2" t="s">
        <v>28</v>
      </c>
    </row>
    <row r="11" spans="1:8" ht="18" x14ac:dyDescent="0.35">
      <c r="A11" s="33" t="s">
        <v>61</v>
      </c>
      <c r="B11" s="33"/>
      <c r="C11" s="2" t="s">
        <v>28</v>
      </c>
    </row>
    <row r="12" spans="1:8" ht="18" x14ac:dyDescent="0.35">
      <c r="A12" s="33" t="s">
        <v>8</v>
      </c>
      <c r="B12" s="33"/>
      <c r="C12" s="2" t="s">
        <v>31</v>
      </c>
    </row>
    <row r="13" spans="1:8" ht="18" x14ac:dyDescent="0.35">
      <c r="A13" s="33" t="s">
        <v>62</v>
      </c>
      <c r="B13" s="33"/>
      <c r="C13" s="2" t="s">
        <v>31</v>
      </c>
    </row>
    <row r="14" spans="1:8" ht="18" x14ac:dyDescent="0.35">
      <c r="A14" s="33" t="s">
        <v>49</v>
      </c>
      <c r="B14" s="33"/>
      <c r="C14" s="2" t="s">
        <v>28</v>
      </c>
    </row>
    <row r="15" spans="1:8" ht="18" x14ac:dyDescent="0.35">
      <c r="A15" s="19" t="s">
        <v>50</v>
      </c>
      <c r="B15" s="20"/>
      <c r="C15" s="2" t="s">
        <v>28</v>
      </c>
    </row>
    <row r="16" spans="1:8" ht="18" x14ac:dyDescent="0.35">
      <c r="A16" s="19" t="s">
        <v>51</v>
      </c>
      <c r="B16" s="20"/>
      <c r="C16" s="2" t="s">
        <v>28</v>
      </c>
    </row>
    <row r="17" spans="1:3" ht="18" x14ac:dyDescent="0.35">
      <c r="A17" s="19" t="s">
        <v>15</v>
      </c>
      <c r="B17" s="20"/>
      <c r="C17" s="2" t="s">
        <v>28</v>
      </c>
    </row>
    <row r="18" spans="1:3" ht="18" x14ac:dyDescent="0.35">
      <c r="A18" s="19" t="s">
        <v>52</v>
      </c>
      <c r="B18" s="20"/>
      <c r="C18" s="2" t="s">
        <v>31</v>
      </c>
    </row>
    <row r="19" spans="1:3" ht="18" x14ac:dyDescent="0.35">
      <c r="A19" s="19" t="s">
        <v>18</v>
      </c>
      <c r="B19" s="20"/>
      <c r="C19" s="2" t="s">
        <v>28</v>
      </c>
    </row>
    <row r="20" spans="1:3" ht="18" x14ac:dyDescent="0.35">
      <c r="A20" s="19" t="s">
        <v>19</v>
      </c>
      <c r="B20" s="20"/>
      <c r="C20" s="2" t="s">
        <v>28</v>
      </c>
    </row>
    <row r="21" spans="1:3" ht="18" x14ac:dyDescent="0.35">
      <c r="A21" s="19" t="s">
        <v>21</v>
      </c>
      <c r="B21" s="20"/>
      <c r="C21" s="2" t="s">
        <v>28</v>
      </c>
    </row>
    <row r="22" spans="1:3" ht="18" x14ac:dyDescent="0.35">
      <c r="A22" s="19" t="s">
        <v>53</v>
      </c>
      <c r="B22" s="20"/>
      <c r="C22" s="2" t="s">
        <v>31</v>
      </c>
    </row>
    <row r="23" spans="1:3" ht="18" x14ac:dyDescent="0.35">
      <c r="A23" s="19" t="s">
        <v>22</v>
      </c>
      <c r="B23" s="20"/>
      <c r="C23" s="2" t="s">
        <v>28</v>
      </c>
    </row>
    <row r="24" spans="1:3" ht="18" x14ac:dyDescent="0.35">
      <c r="A24" s="19" t="s">
        <v>54</v>
      </c>
      <c r="B24" s="20"/>
      <c r="C24" s="2" t="s">
        <v>28</v>
      </c>
    </row>
    <row r="25" spans="1:3" ht="18" x14ac:dyDescent="0.35">
      <c r="A25" s="19" t="s">
        <v>55</v>
      </c>
      <c r="B25" s="20"/>
      <c r="C25" s="2" t="s">
        <v>31</v>
      </c>
    </row>
    <row r="26" spans="1:3" ht="18" x14ac:dyDescent="0.35">
      <c r="A26" s="19" t="s">
        <v>56</v>
      </c>
      <c r="B26" s="20"/>
      <c r="C26" s="2" t="s">
        <v>31</v>
      </c>
    </row>
    <row r="27" spans="1:3" ht="18" x14ac:dyDescent="0.35">
      <c r="A27" s="19" t="s">
        <v>57</v>
      </c>
      <c r="B27" s="20"/>
      <c r="C27" s="2" t="s">
        <v>31</v>
      </c>
    </row>
    <row r="28" spans="1:3" ht="18" x14ac:dyDescent="0.35">
      <c r="A28" s="19" t="s">
        <v>58</v>
      </c>
      <c r="B28" s="20"/>
      <c r="C28" s="2" t="s">
        <v>28</v>
      </c>
    </row>
    <row r="29" spans="1:3" ht="18" x14ac:dyDescent="0.35">
      <c r="A29" s="21" t="s">
        <v>24</v>
      </c>
      <c r="B29" s="21"/>
      <c r="C29" s="2" t="s">
        <v>28</v>
      </c>
    </row>
    <row r="30" spans="1:3" ht="18" x14ac:dyDescent="0.35">
      <c r="A30" s="21" t="s">
        <v>25</v>
      </c>
      <c r="B30" s="21"/>
      <c r="C30" s="2" t="s">
        <v>31</v>
      </c>
    </row>
    <row r="31" spans="1:3" ht="18" x14ac:dyDescent="0.35">
      <c r="A31" s="29" t="s">
        <v>59</v>
      </c>
      <c r="B31" s="30"/>
      <c r="C31" s="2" t="s">
        <v>28</v>
      </c>
    </row>
    <row r="32" spans="1:3" x14ac:dyDescent="0.3">
      <c r="A32" s="22"/>
      <c r="B32" s="22"/>
      <c r="C32" s="3" t="s">
        <v>27</v>
      </c>
    </row>
    <row r="33" spans="1:8" ht="20.399999999999999" x14ac:dyDescent="0.35">
      <c r="A33" s="23" t="s">
        <v>28</v>
      </c>
      <c r="B33" s="23">
        <f>COUNTIF(C5:C31,A33)</f>
        <v>18</v>
      </c>
      <c r="C33" s="7" t="str">
        <f>IF(14&lt;=B33,"Рішення прийнято","Рішення не прийнято")</f>
        <v>Рішення прийнято</v>
      </c>
    </row>
    <row r="34" spans="1:8" ht="17.399999999999999" x14ac:dyDescent="0.3">
      <c r="A34" s="25" t="s">
        <v>33</v>
      </c>
      <c r="B34" s="23">
        <f>COUNTIF(C5:C31,A34)</f>
        <v>0</v>
      </c>
      <c r="C34" s="3"/>
    </row>
    <row r="35" spans="1:8" ht="17.399999999999999" x14ac:dyDescent="0.3">
      <c r="A35" s="23" t="s">
        <v>29</v>
      </c>
      <c r="B35" s="23">
        <f>COUNTIF(C5:C31,A35)</f>
        <v>0</v>
      </c>
      <c r="C35" s="3"/>
    </row>
    <row r="36" spans="1:8" ht="17.399999999999999" x14ac:dyDescent="0.3">
      <c r="A36" s="23" t="s">
        <v>32</v>
      </c>
      <c r="B36" s="23">
        <f>COUNTIF(C5:C31,A36)</f>
        <v>0</v>
      </c>
      <c r="C36" s="3"/>
    </row>
    <row r="37" spans="1:8" ht="17.399999999999999"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 x14ac:dyDescent="0.35">
      <c r="A40" s="26" t="s">
        <v>30</v>
      </c>
      <c r="B40" s="26"/>
      <c r="C40" s="8" t="str">
        <f>'Порядок денний'!C40</f>
        <v>Косівський М.І.</v>
      </c>
    </row>
    <row r="41" spans="1:8" ht="9" customHeight="1" x14ac:dyDescent="0.35">
      <c r="A41" s="26"/>
      <c r="B41" s="26"/>
      <c r="C41" s="8"/>
    </row>
    <row r="42" spans="1:8" ht="18" x14ac:dyDescent="0.35">
      <c r="A42" s="26" t="s">
        <v>36</v>
      </c>
      <c r="B42" s="26"/>
      <c r="C42" s="8" t="str">
        <f>'Порядок денний'!C42</f>
        <v>Молдавчук В.М.</v>
      </c>
    </row>
    <row r="43" spans="1:8" ht="9.75" customHeight="1" x14ac:dyDescent="0.35">
      <c r="A43" s="26"/>
      <c r="B43" s="26"/>
      <c r="C43" s="8"/>
    </row>
    <row r="44" spans="1:8" ht="18" x14ac:dyDescent="0.35">
      <c r="A44" s="26" t="s">
        <v>36</v>
      </c>
      <c r="B44" s="26"/>
      <c r="C44" s="8" t="str">
        <f>'Порядок денний'!C44</f>
        <v>Молнар Є.Є.</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xr:uid="{0345EC94-2EBF-4A0B-B2F7-3049E06C8915}">
      <formula1>Голосування</formula1>
    </dataValidation>
  </dataValidations>
  <pageMargins left="1.299212598425197"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30</vt:i4>
      </vt:variant>
      <vt:variant>
        <vt:lpstr>Іменовані діапазони</vt:lpstr>
      </vt:variant>
      <vt:variant>
        <vt:i4>6</vt:i4>
      </vt:variant>
    </vt:vector>
  </HeadingPairs>
  <TitlesOfParts>
    <vt:vector size="36"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орфані</vt:lpstr>
      <vt:lpstr>діабет</vt:lpstr>
      <vt:lpstr>онкол.</vt:lpstr>
      <vt:lpstr>інфекц.</vt:lpstr>
      <vt:lpstr>туберкул.</vt:lpstr>
      <vt:lpstr>репродукт.</vt:lpstr>
      <vt:lpstr>зубопротез.</vt:lpstr>
      <vt:lpstr>правопорядок</vt:lpstr>
      <vt:lpstr>протипаводок.</vt:lpstr>
      <vt:lpstr>436,благоуст.</vt:lpstr>
      <vt:lpstr>364 теробор.</vt:lpstr>
      <vt:lpstr>114,надзичайн.</vt:lpstr>
      <vt:lpstr>архіт.</vt:lpstr>
      <vt:lpstr>структ.</vt:lpstr>
      <vt:lpstr>БЮДЖЕТ</vt:lpstr>
      <vt:lpstr>інвал.</vt:lpstr>
      <vt:lpstr>ТЕПЛО</vt:lpstr>
      <vt:lpstr>ген.план</vt:lpstr>
      <vt:lpstr>інвентар.</vt:lpstr>
      <vt:lpstr>Лист19</vt:lpstr>
      <vt:lpstr>Лист20</vt:lpstr>
      <vt:lpstr>Голосування</vt:lpstr>
      <vt:lpstr>'Звернення гірничодобувна пром'!Область_друку</vt:lpstr>
      <vt:lpstr>'Звернення по ГЕС'!Область_друку</vt:lpstr>
      <vt:lpstr>'МКП "ТИСА"'!Область_друку</vt:lpstr>
      <vt:lpstr>'Порядок денний'!Область_друку</vt:lpstr>
      <vt:lpstr>'Про депутатський запит'!Область_друку</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Брехлічук Дмитро</cp:lastModifiedBy>
  <cp:lastPrinted>2023-02-02T09:21:40Z</cp:lastPrinted>
  <dcterms:created xsi:type="dcterms:W3CDTF">2016-03-01T06:23:36Z</dcterms:created>
  <dcterms:modified xsi:type="dcterms:W3CDTF">2023-02-02T16:11:46Z</dcterms:modified>
</cp:coreProperties>
</file>