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820"/>
  </bookViews>
  <sheets>
    <sheet name="Доходи" sheetId="1" r:id="rId1"/>
  </sheets>
  <definedNames>
    <definedName name="_xlnm.Print_Titles" localSheetId="0">Доходи!$7:$10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4" i="1" l="1"/>
  <c r="N63" i="1"/>
  <c r="N62" i="1"/>
  <c r="N59" i="1"/>
  <c r="N55" i="1"/>
  <c r="N50" i="1"/>
  <c r="N42" i="1"/>
  <c r="N38" i="1"/>
  <c r="N27" i="1"/>
  <c r="N26" i="1"/>
  <c r="N23" i="1"/>
  <c r="N19" i="1"/>
  <c r="N15" i="1"/>
  <c r="N14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N96" i="1"/>
  <c r="N95" i="1"/>
  <c r="N94" i="1"/>
  <c r="N93" i="1"/>
  <c r="N92" i="1"/>
  <c r="N91" i="1"/>
  <c r="N90" i="1"/>
  <c r="N89" i="1"/>
  <c r="N87" i="1"/>
  <c r="N86" i="1"/>
  <c r="N85" i="1"/>
  <c r="N83" i="1"/>
  <c r="N82" i="1"/>
  <c r="N80" i="1"/>
  <c r="N79" i="1"/>
  <c r="N78" i="1"/>
  <c r="N77" i="1"/>
  <c r="N76" i="1"/>
  <c r="N75" i="1"/>
  <c r="N74" i="1"/>
  <c r="N71" i="1"/>
  <c r="N70" i="1"/>
  <c r="N69" i="1"/>
  <c r="N68" i="1"/>
  <c r="N67" i="1"/>
  <c r="N66" i="1"/>
  <c r="N65" i="1"/>
  <c r="N64" i="1"/>
  <c r="N61" i="1"/>
  <c r="N60" i="1"/>
  <c r="N58" i="1"/>
  <c r="N57" i="1"/>
  <c r="N56" i="1"/>
  <c r="N53" i="1"/>
  <c r="N52" i="1"/>
  <c r="N51" i="1"/>
  <c r="N49" i="1"/>
  <c r="N48" i="1"/>
  <c r="N47" i="1"/>
  <c r="N46" i="1"/>
  <c r="N45" i="1"/>
  <c r="N44" i="1"/>
  <c r="N43" i="1"/>
  <c r="N41" i="1"/>
  <c r="N40" i="1"/>
  <c r="N39" i="1"/>
  <c r="N37" i="1"/>
  <c r="N36" i="1"/>
  <c r="N35" i="1"/>
  <c r="N34" i="1"/>
  <c r="N33" i="1"/>
  <c r="N32" i="1"/>
  <c r="N31" i="1"/>
  <c r="N30" i="1"/>
  <c r="N29" i="1"/>
  <c r="N28" i="1"/>
  <c r="N25" i="1"/>
  <c r="N24" i="1"/>
  <c r="N22" i="1"/>
  <c r="N21" i="1"/>
  <c r="N20" i="1"/>
  <c r="N18" i="1"/>
  <c r="N17" i="1"/>
  <c r="N16" i="1"/>
  <c r="N13" i="1"/>
  <c r="N12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58" i="1"/>
  <c r="N97" i="1" l="1"/>
  <c r="N88" i="1"/>
  <c r="N81" i="1"/>
  <c r="N54" i="1"/>
  <c r="N72" i="1"/>
  <c r="N73" i="1"/>
</calcChain>
</file>

<file path=xl/sharedStrings.xml><?xml version="1.0" encoding="utf-8"?>
<sst xmlns="http://schemas.openxmlformats.org/spreadsheetml/2006/main" count="207" uniqueCount="184">
  <si>
    <t>Найменування показника</t>
  </si>
  <si>
    <t>Код бюджетної класифікації</t>
  </si>
  <si>
    <t>Загальний фонд</t>
  </si>
  <si>
    <t>Спеціальний фонд</t>
  </si>
  <si>
    <t>Разом</t>
  </si>
  <si>
    <t>1</t>
  </si>
  <si>
    <t>І. Доходи</t>
  </si>
  <si>
    <t/>
  </si>
  <si>
    <t>Податкові надходження</t>
  </si>
  <si>
    <t>10000000</t>
  </si>
  <si>
    <t>Податки на доходи, податки на прибуток, податки на збільшення ринкової вартості  </t>
  </si>
  <si>
    <t>11000000</t>
  </si>
  <si>
    <t>Податок та збір на доходи фізичних осіб</t>
  </si>
  <si>
    <t>11010000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</si>
  <si>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</si>
  <si>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11010100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</si>
  <si>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</si>
  <si>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11010200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</si>
  <si>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</si>
  <si>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11010400</t>
  </si>
  <si>
    <t>Податок на доходи фізичних осіб, що сплачується фізичними особами за результатами річного декларування</t>
  </si>
  <si>
    <t>11010500</t>
  </si>
  <si>
    <t>Податок на прибуток підприємств  </t>
  </si>
  <si>
    <t>11020000</t>
  </si>
  <si>
    <t>Податок на прибуток підприємств та фінансових установ комунальної власності </t>
  </si>
  <si>
    <t>11020200</t>
  </si>
  <si>
    <t>Рентна плата та плата за використання інших природних ресурсів </t>
  </si>
  <si>
    <t>13000000</t>
  </si>
  <si>
    <t>Рентна плата за спеціальне використання лісових ресурсів </t>
  </si>
  <si>
    <t>13010000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</si>
  <si>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</si>
  <si>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13010100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</si>
  <si>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</si>
  <si>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13010200</t>
  </si>
  <si>
    <t>Рентна плата за користування надрами загальнодержавного значення</t>
  </si>
  <si>
    <t>13030000</t>
  </si>
  <si>
    <t>Рентна плата за користування надрами для видобування інших корисних копалин загальнодержавного значення </t>
  </si>
  <si>
    <t>13030100</t>
  </si>
  <si>
    <t>Внутрішні податки на товари та послуги  </t>
  </si>
  <si>
    <t>14000000</t>
  </si>
  <si>
    <t>Акцизний податок з вироблених в Україні підакцизних товарів (продукції) </t>
  </si>
  <si>
    <t>14020000</t>
  </si>
  <si>
    <t>Пальне</t>
  </si>
  <si>
    <t>14021900</t>
  </si>
  <si>
    <t>Акцизний податок з ввезених на митну територію України підакцизних товарів (продукції) </t>
  </si>
  <si>
    <t>14030000</t>
  </si>
  <si>
    <t>14031900</t>
  </si>
  <si>
    <t>Акцизний податок з реалізації суб’єктами господарювання роздрібної торгівлі підакцизних товарів</t>
  </si>
  <si>
    <t>14040000</t>
  </si>
  <si>
    <t>Місцеві податки та збори, що сплачуються (перераховуються) згідно з Податковим кодексом України</t>
  </si>
  <si>
    <t>18000000</t>
  </si>
  <si>
    <t>Податок на майно</t>
  </si>
  <si>
    <t>18010000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</si>
  <si>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</si>
  <si>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18010100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</si>
  <si>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</si>
  <si>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</si>
  <si>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</si>
  <si>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18010300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</si>
  <si>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</si>
  <si>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18010400</t>
  </si>
  <si>
    <t>Земельний податок з юридичних осіб </t>
  </si>
  <si>
    <t>18010500</t>
  </si>
  <si>
    <t>Орендна плата з юридичних осіб </t>
  </si>
  <si>
    <t>18010600</t>
  </si>
  <si>
    <t>Земельний податок з фізичних осіб </t>
  </si>
  <si>
    <t>18010700</t>
  </si>
  <si>
    <t>Орендна плата з фізичних осіб </t>
  </si>
  <si>
    <t>18010900</t>
  </si>
  <si>
    <t>Туристичний збір </t>
  </si>
  <si>
    <t>18030000</t>
  </si>
  <si>
    <t>Туристичний збір, сплачений юридичними особами </t>
  </si>
  <si>
    <t>18030100</t>
  </si>
  <si>
    <t>Туристичний збір, сплачений фізичними особами </t>
  </si>
  <si>
    <t>18030200</t>
  </si>
  <si>
    <t>Єдиний податок  </t>
  </si>
  <si>
    <t>18050000</t>
  </si>
  <si>
    <t>Єдиний податок з юридичних осіб </t>
  </si>
  <si>
    <t>18050300</t>
  </si>
  <si>
    <t>Єдиний податок з фізичних осіб </t>
  </si>
  <si>
    <t>18050400</t>
  </si>
  <si>
    <t>Інші податки та збори</t>
  </si>
  <si>
    <t>19000000</t>
  </si>
  <si>
    <t>Екологічний податок</t>
  </si>
  <si>
    <t>19010000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</si>
  <si>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</si>
  <si>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19010100</t>
  </si>
  <si>
    <t>Надходження від скидів забруднюючих речовин безпосередньо у водні об'єкти </t>
  </si>
  <si>
    <t>19010200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</si>
  <si>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 </t>
  </si>
  <si>
    <t>19010300</t>
  </si>
  <si>
    <t>Неподаткові надходження</t>
  </si>
  <si>
    <t>20000000</t>
  </si>
  <si>
    <t>Доходи від власності та підприємницької діяльності</t>
  </si>
  <si>
    <t>21000000</t>
  </si>
  <si>
    <t>Інші надходження  </t>
  </si>
  <si>
    <t>21080000</t>
  </si>
  <si>
    <t>Адміністративні штрафи та інші санкції </t>
  </si>
  <si>
    <t>21081100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</si>
  <si>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</si>
  <si>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21081500</t>
  </si>
  <si>
    <t>Адміністративні збори та платежі, доходи від некомерційної господарської діяльності </t>
  </si>
  <si>
    <t>22000000</t>
  </si>
  <si>
    <t>Плата за надання адміністративних послуг</t>
  </si>
  <si>
    <t>22010000</t>
  </si>
  <si>
    <t>Плата за надання інших адміністративних послуг</t>
  </si>
  <si>
    <t>22012500</t>
  </si>
  <si>
    <t>Адміністративний збір за державну реєстрацію речових прав на нерухоме майно та їх обтяжень </t>
  </si>
  <si>
    <t>22012600</t>
  </si>
  <si>
    <t>Надходження від орендної плати за користування цілісним майновим комплексом та іншим державним майном  </t>
  </si>
  <si>
    <t>22080000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</si>
  <si>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</si>
  <si>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22080400</t>
  </si>
  <si>
    <t>Державне мито  </t>
  </si>
  <si>
    <t>22090000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</si>
  <si>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</si>
  <si>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22090100</t>
  </si>
  <si>
    <t>Державне мито, пов'язане з видачею та оформленням закордонних паспортів (посвідок) та паспортів громадян України  </t>
  </si>
  <si>
    <t>22090400</t>
  </si>
  <si>
    <t>Інші неподаткові надходження</t>
  </si>
  <si>
    <t>24000000</t>
  </si>
  <si>
    <t>24060000</t>
  </si>
  <si>
    <t>24060300</t>
  </si>
  <si>
    <t>Власні надходження бюджетних установ</t>
  </si>
  <si>
    <t>25000000</t>
  </si>
  <si>
    <t>Надходження від плати за послуги, що надаються бюджетними установами згідно із законодавством </t>
  </si>
  <si>
    <t>25010000</t>
  </si>
  <si>
    <t>Плата за послуги, що надаються бюджетними установами згідно з їх основною діяльністю </t>
  </si>
  <si>
    <t>25010100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</si>
  <si>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</si>
  <si>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25010300</t>
  </si>
  <si>
    <t>Інші джерела власних надходжень бюджетних установ  </t>
  </si>
  <si>
    <t>25020000</t>
  </si>
  <si>
    <t>Благодійні внески, гранти та дарунки </t>
  </si>
  <si>
    <t>25020100</t>
  </si>
  <si>
    <t>Доходи від операцій з капіталом  </t>
  </si>
  <si>
    <t>30000000</t>
  </si>
  <si>
    <t>Кошти від продажу землі і нематеріальних активів </t>
  </si>
  <si>
    <t>33000000</t>
  </si>
  <si>
    <t>Кошти від продажу землі </t>
  </si>
  <si>
    <t>33010000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</si>
  <si>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</si>
  <si>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33010100</t>
  </si>
  <si>
    <t>Разом доходів (без урахування міжбюджетних трансфертів)</t>
  </si>
  <si>
    <t>90010100</t>
  </si>
  <si>
    <t>Офіційні трансферти  </t>
  </si>
  <si>
    <t>40000000</t>
  </si>
  <si>
    <t>Від органів державного управління  </t>
  </si>
  <si>
    <t>41000000</t>
  </si>
  <si>
    <t>Дотації</t>
  </si>
  <si>
    <t>41020000</t>
  </si>
  <si>
    <t>Базова дотація</t>
  </si>
  <si>
    <t>41020100</t>
  </si>
  <si>
    <t>Субвенції</t>
  </si>
  <si>
    <t>41030000</t>
  </si>
  <si>
    <t>Освітня субвенція з державного бюджету місцевим бюджетам</t>
  </si>
  <si>
    <t>41033900</t>
  </si>
  <si>
    <t>Усього доходів з урахуванням міжбюджетних трансфертів з державного бюджету</t>
  </si>
  <si>
    <t>90010200</t>
  </si>
  <si>
    <t>Дотації з місцевих бюджетів іншим місцевим бюджетам</t>
  </si>
  <si>
    <t>41040000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</si>
  <si>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</si>
  <si>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41040200</t>
  </si>
  <si>
    <t>Субвенції з місцевих бюджетів іншим місцевим бюджетам</t>
  </si>
  <si>
    <t>41050000</t>
  </si>
  <si>
    <t>Субвенція з місцевого бюджету на здійснення переданих видатків у сфері освіти за рахунок коштів освітньої субвенції</t>
  </si>
  <si>
    <t>41051000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</si>
  <si>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</si>
  <si>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41051200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</si>
  <si>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</si>
  <si>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41052600</t>
  </si>
  <si>
    <t>Інші субвенції з місцевого бюджету</t>
  </si>
  <si>
    <t>41053900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</si>
  <si>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</si>
  <si>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41055000</t>
  </si>
  <si>
    <t>Усього</t>
  </si>
  <si>
    <t>90010300</t>
  </si>
  <si>
    <t>затверджений план на рік</t>
  </si>
  <si>
    <t>Уточнений план нарік</t>
  </si>
  <si>
    <t>виконано за звітний період</t>
  </si>
  <si>
    <t>Додаток №1</t>
  </si>
  <si>
    <t>тис.грн.</t>
  </si>
  <si>
    <t>Звіт про виконання доходів Рахівської міської територіальної громади за І квартал 2021 року</t>
  </si>
  <si>
    <t>% вик. до уточ.плану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</si>
</sst>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#,##0"/>
    <numFmt numFmtId="165" formatCode="#,##0.00;\-#,##0.00"/>
    <numFmt numFmtId="166" formatCode="#,##0.0_ ;\-#,##0.0\ "/>
  </numFmts>
  <fonts count="20">
    <font>
      <sz val="11"/>
      <color theme="1"/>
      <name val="Calibri"/>
      <family val="2"/>
      <charset val="204"/>
      <scheme val="minor"/>
    </font>
    <font>
      <b/>
      <sz val="7"/>
      <color rgb="FF000000"/>
      <name val="Times New Roman"/>
    </font>
    <font>
      <b/>
      <sz val="6"/>
      <color rgb="FF000000"/>
      <name val="Times New Roman"/>
    </font>
    <font>
      <b/>
      <sz val="5"/>
      <color rgb="FF000000"/>
      <name val="Times New Roman"/>
    </font>
    <font>
      <sz val="5"/>
      <color rgb="FF000000"/>
      <name val="Times New Roman"/>
    </font>
    <font>
      <b/>
      <i/>
      <sz val="5"/>
      <color rgb="FF000000"/>
      <name val="Times New Roman"/>
    </font>
    <font>
      <b/>
      <sz val="7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Arial"/>
      <family val="2"/>
      <charset val="204"/>
    </font>
    <font>
      <b/>
      <i/>
      <sz val="7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 Baltic"/>
      <family val="1"/>
      <charset val="204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right" vertical="center" wrapText="1"/>
    </xf>
    <xf numFmtId="165" fontId="8" fillId="2" borderId="1" xfId="0" applyNumberFormat="1" applyFont="1" applyFill="1" applyBorder="1" applyAlignment="1">
      <alignment horizontal="right" vertical="center" wrapText="1"/>
    </xf>
    <xf numFmtId="165" fontId="9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3" fillId="0" borderId="0" xfId="1" applyFont="1"/>
    <xf numFmtId="0" fontId="12" fillId="0" borderId="0" xfId="1"/>
    <xf numFmtId="0" fontId="14" fillId="0" borderId="0" xfId="1" applyFont="1"/>
    <xf numFmtId="0" fontId="15" fillId="0" borderId="0" xfId="1" applyFont="1" applyAlignment="1">
      <alignment horizontal="left" wrapText="1"/>
    </xf>
    <xf numFmtId="0" fontId="15" fillId="0" borderId="0" xfId="1" applyFont="1" applyAlignment="1">
      <alignment horizontal="right"/>
    </xf>
    <xf numFmtId="0" fontId="17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/>
    </xf>
    <xf numFmtId="0" fontId="18" fillId="0" borderId="0" xfId="1" applyFont="1" applyAlignment="1">
      <alignment vertical="center"/>
    </xf>
    <xf numFmtId="0" fontId="19" fillId="0" borderId="0" xfId="1" applyFont="1" applyAlignment="1" applyProtection="1">
      <alignment horizontal="center"/>
      <protection locked="0"/>
    </xf>
    <xf numFmtId="166" fontId="8" fillId="2" borderId="1" xfId="0" applyNumberFormat="1" applyFont="1" applyFill="1" applyBorder="1" applyAlignment="1">
      <alignment horizontal="right" vertical="center" wrapText="1"/>
    </xf>
    <xf numFmtId="0" fontId="16" fillId="0" borderId="0" xfId="1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2mmb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97"/>
  <sheetViews>
    <sheetView showZeros="0" tabSelected="1" zoomScale="101" workbookViewId="0">
      <pane xSplit="2" ySplit="9" topLeftCell="C10" activePane="bottomRight" state="frozen"/>
      <selection pane="topRight" activeCell="C1" sqref="C1"/>
      <selection pane="bottomLeft" activeCell="A11" sqref="A11"/>
      <selection pane="bottomRight" activeCell="D14" sqref="D14"/>
    </sheetView>
  </sheetViews>
  <sheetFormatPr defaultRowHeight="15"/>
  <cols>
    <col min="1" max="1" width="36" customWidth="1"/>
    <col min="3" max="4" width="9.140625" bestFit="1" customWidth="1"/>
    <col min="6" max="6" width="5.7109375" customWidth="1"/>
    <col min="7" max="9" width="9" bestFit="1" customWidth="1"/>
    <col min="10" max="10" width="5.7109375" customWidth="1"/>
    <col min="11" max="12" width="9.140625" bestFit="1" customWidth="1"/>
    <col min="13" max="13" width="9" bestFit="1" customWidth="1"/>
    <col min="14" max="14" width="5.7109375" customWidth="1"/>
  </cols>
  <sheetData>
    <row r="3" spans="1:14" ht="18.75">
      <c r="A3" s="14"/>
      <c r="B3" s="15"/>
      <c r="C3" s="16"/>
      <c r="D3" s="14"/>
      <c r="E3" s="14"/>
      <c r="F3" s="14"/>
      <c r="G3" s="17"/>
      <c r="H3" s="17"/>
      <c r="I3" s="17"/>
      <c r="J3" s="17"/>
      <c r="K3" s="17"/>
      <c r="M3" s="18" t="s">
        <v>180</v>
      </c>
      <c r="N3" s="17"/>
    </row>
    <row r="4" spans="1:14" ht="15.75">
      <c r="A4" s="25" t="s">
        <v>182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15.75">
      <c r="A5" s="19"/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5.75">
      <c r="A6" s="22"/>
      <c r="B6" s="20"/>
      <c r="C6" s="21"/>
      <c r="D6" s="21"/>
      <c r="E6" s="21"/>
      <c r="F6" s="21"/>
      <c r="G6" s="21"/>
      <c r="H6" s="21"/>
      <c r="I6" s="21"/>
      <c r="J6" s="21"/>
      <c r="K6" s="23" t="s">
        <v>181</v>
      </c>
      <c r="L6" s="23"/>
      <c r="M6" s="23"/>
      <c r="N6" s="23"/>
    </row>
    <row r="7" spans="1:14" ht="28.9" customHeight="1">
      <c r="A7" s="26" t="s">
        <v>0</v>
      </c>
      <c r="B7" s="26" t="s">
        <v>1</v>
      </c>
      <c r="C7" s="31" t="s">
        <v>2</v>
      </c>
      <c r="D7" s="31"/>
      <c r="E7" s="31"/>
      <c r="F7" s="31"/>
      <c r="G7" s="31" t="s">
        <v>3</v>
      </c>
      <c r="H7" s="31"/>
      <c r="I7" s="31"/>
      <c r="J7" s="31"/>
      <c r="K7" s="31" t="s">
        <v>4</v>
      </c>
      <c r="L7" s="31"/>
      <c r="M7" s="31"/>
      <c r="N7" s="31"/>
    </row>
    <row r="8" spans="1:14" ht="14.45" customHeight="1">
      <c r="A8" s="27"/>
      <c r="B8" s="27"/>
      <c r="C8" s="29" t="s">
        <v>177</v>
      </c>
      <c r="D8" s="29" t="s">
        <v>178</v>
      </c>
      <c r="E8" s="29" t="s">
        <v>179</v>
      </c>
      <c r="F8" s="29" t="s">
        <v>183</v>
      </c>
      <c r="G8" s="29" t="s">
        <v>177</v>
      </c>
      <c r="H8" s="29" t="s">
        <v>178</v>
      </c>
      <c r="I8" s="29" t="s">
        <v>179</v>
      </c>
      <c r="J8" s="29" t="s">
        <v>183</v>
      </c>
      <c r="K8" s="29" t="s">
        <v>177</v>
      </c>
      <c r="L8" s="29" t="s">
        <v>178</v>
      </c>
      <c r="M8" s="29" t="s">
        <v>179</v>
      </c>
      <c r="N8" s="29" t="s">
        <v>183</v>
      </c>
    </row>
    <row r="9" spans="1:14">
      <c r="A9" s="28"/>
      <c r="B9" s="28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1" t="s">
        <v>5</v>
      </c>
      <c r="B10" s="1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</row>
    <row r="11" spans="1:14">
      <c r="A11" s="4" t="s">
        <v>6</v>
      </c>
      <c r="B11" s="11" t="s">
        <v>7</v>
      </c>
      <c r="C11" s="8" t="s">
        <v>7</v>
      </c>
      <c r="D11" s="8" t="s">
        <v>7</v>
      </c>
      <c r="E11" s="9" t="s">
        <v>7</v>
      </c>
      <c r="F11" s="9" t="s">
        <v>7</v>
      </c>
      <c r="G11" s="9" t="s">
        <v>7</v>
      </c>
      <c r="H11" s="9" t="s">
        <v>7</v>
      </c>
      <c r="I11" s="9" t="s">
        <v>7</v>
      </c>
      <c r="J11" s="9" t="s">
        <v>7</v>
      </c>
      <c r="K11" s="10" t="s">
        <v>7</v>
      </c>
      <c r="L11" s="10" t="s">
        <v>7</v>
      </c>
      <c r="M11" s="10" t="s">
        <v>7</v>
      </c>
      <c r="N11" s="10" t="s">
        <v>7</v>
      </c>
    </row>
    <row r="12" spans="1:14">
      <c r="A12" s="4" t="s">
        <v>8</v>
      </c>
      <c r="B12" s="3" t="s">
        <v>9</v>
      </c>
      <c r="C12" s="24">
        <v>74579.399999999994</v>
      </c>
      <c r="D12" s="24">
        <v>74579.399999999994</v>
      </c>
      <c r="E12" s="24">
        <v>18879.208320000002</v>
      </c>
      <c r="F12" s="24">
        <f t="shared" ref="F12:F57" si="0">IFERROR(E12/D12%,0)</f>
        <v>25.314240018021064</v>
      </c>
      <c r="G12" s="24">
        <v>34.700000000000003</v>
      </c>
      <c r="H12" s="24">
        <v>34.700000000000003</v>
      </c>
      <c r="I12" s="24">
        <v>3.33012</v>
      </c>
      <c r="J12" s="24">
        <f t="shared" ref="J12:J75" si="1">IFERROR(I12/H12%,0)</f>
        <v>9.5968876080691636</v>
      </c>
      <c r="K12" s="24">
        <v>74614.100000000006</v>
      </c>
      <c r="L12" s="24">
        <v>74614.100000000006</v>
      </c>
      <c r="M12" s="24">
        <v>18882.53844</v>
      </c>
      <c r="N12" s="24">
        <f t="shared" ref="N12:N75" si="2">IFERROR(M12/L12%,0)</f>
        <v>25.306930513133576</v>
      </c>
    </row>
    <row r="13" spans="1:14">
      <c r="A13" s="5" t="s">
        <v>10</v>
      </c>
      <c r="B13" s="3" t="s">
        <v>11</v>
      </c>
      <c r="C13" s="24">
        <v>50713.4</v>
      </c>
      <c r="D13" s="24">
        <v>50713.4</v>
      </c>
      <c r="E13" s="24">
        <v>12342.564689999999</v>
      </c>
      <c r="F13" s="24">
        <f t="shared" si="0"/>
        <v>24.337876557280715</v>
      </c>
      <c r="G13" s="24">
        <v>0</v>
      </c>
      <c r="H13" s="24">
        <v>0</v>
      </c>
      <c r="I13" s="24">
        <v>0</v>
      </c>
      <c r="J13" s="24">
        <f t="shared" si="1"/>
        <v>0</v>
      </c>
      <c r="K13" s="24">
        <v>50713.4</v>
      </c>
      <c r="L13" s="24">
        <v>50713.4</v>
      </c>
      <c r="M13" s="24">
        <v>12342.564689999999</v>
      </c>
      <c r="N13" s="24">
        <f t="shared" si="2"/>
        <v>24.337876557280715</v>
      </c>
    </row>
    <row r="14" spans="1:14">
      <c r="A14" s="6" t="s">
        <v>12</v>
      </c>
      <c r="B14" s="12" t="s">
        <v>13</v>
      </c>
      <c r="C14" s="24">
        <v>50681.4</v>
      </c>
      <c r="D14" s="24">
        <v>50681.4</v>
      </c>
      <c r="E14" s="24">
        <v>12331.564689999999</v>
      </c>
      <c r="F14" s="24">
        <f t="shared" si="0"/>
        <v>24.331539164269333</v>
      </c>
      <c r="G14" s="24">
        <v>0</v>
      </c>
      <c r="H14" s="24">
        <v>0</v>
      </c>
      <c r="I14" s="24">
        <v>0</v>
      </c>
      <c r="J14" s="24">
        <f t="shared" si="1"/>
        <v>0</v>
      </c>
      <c r="K14" s="24">
        <v>50681.4</v>
      </c>
      <c r="L14" s="24">
        <v>50681.4</v>
      </c>
      <c r="M14" s="24">
        <v>12331.564689999999</v>
      </c>
      <c r="N14" s="24">
        <f t="shared" si="2"/>
        <v>24.331539164269333</v>
      </c>
    </row>
    <row r="15" spans="1:14">
      <c r="A15" s="7" t="s">
        <v>14</v>
      </c>
      <c r="B15" s="13" t="s">
        <v>15</v>
      </c>
      <c r="C15" s="24">
        <v>47751.4</v>
      </c>
      <c r="D15" s="24">
        <v>47751.4</v>
      </c>
      <c r="E15" s="24">
        <v>11473.478150000001</v>
      </c>
      <c r="F15" s="24">
        <f t="shared" si="0"/>
        <v>24.027522020296789</v>
      </c>
      <c r="G15" s="24">
        <v>0</v>
      </c>
      <c r="H15" s="24">
        <v>0</v>
      </c>
      <c r="I15" s="24">
        <v>0</v>
      </c>
      <c r="J15" s="24">
        <f t="shared" si="1"/>
        <v>0</v>
      </c>
      <c r="K15" s="24">
        <v>47751.4</v>
      </c>
      <c r="L15" s="24">
        <v>47751.4</v>
      </c>
      <c r="M15" s="24">
        <v>11473.478150000001</v>
      </c>
      <c r="N15" s="24">
        <f t="shared" si="2"/>
        <v>24.027522020296789</v>
      </c>
    </row>
    <row r="16" spans="1:14" ht="22.5">
      <c r="A16" s="7" t="s">
        <v>16</v>
      </c>
      <c r="B16" s="13" t="s">
        <v>17</v>
      </c>
      <c r="C16" s="24">
        <v>2600</v>
      </c>
      <c r="D16" s="24">
        <v>2600</v>
      </c>
      <c r="E16" s="24">
        <v>713.50993999999992</v>
      </c>
      <c r="F16" s="24">
        <f t="shared" si="0"/>
        <v>27.442689999999995</v>
      </c>
      <c r="G16" s="24">
        <v>0</v>
      </c>
      <c r="H16" s="24">
        <v>0</v>
      </c>
      <c r="I16" s="24">
        <v>0</v>
      </c>
      <c r="J16" s="24">
        <f t="shared" si="1"/>
        <v>0</v>
      </c>
      <c r="K16" s="24">
        <v>2600</v>
      </c>
      <c r="L16" s="24">
        <v>2600</v>
      </c>
      <c r="M16" s="24">
        <v>713.50993999999992</v>
      </c>
      <c r="N16" s="24">
        <f t="shared" si="2"/>
        <v>27.442689999999995</v>
      </c>
    </row>
    <row r="17" spans="1:14">
      <c r="A17" s="7" t="s">
        <v>18</v>
      </c>
      <c r="B17" s="13" t="s">
        <v>19</v>
      </c>
      <c r="C17" s="24">
        <v>30</v>
      </c>
      <c r="D17" s="24">
        <v>30</v>
      </c>
      <c r="E17" s="24">
        <v>11.346950000000001</v>
      </c>
      <c r="F17" s="24">
        <f t="shared" si="0"/>
        <v>37.823166666666673</v>
      </c>
      <c r="G17" s="24">
        <v>0</v>
      </c>
      <c r="H17" s="24">
        <v>0</v>
      </c>
      <c r="I17" s="24">
        <v>0</v>
      </c>
      <c r="J17" s="24">
        <f t="shared" si="1"/>
        <v>0</v>
      </c>
      <c r="K17" s="24">
        <v>30</v>
      </c>
      <c r="L17" s="24">
        <v>30</v>
      </c>
      <c r="M17" s="24">
        <v>11.346950000000001</v>
      </c>
      <c r="N17" s="24">
        <f t="shared" si="2"/>
        <v>37.823166666666673</v>
      </c>
    </row>
    <row r="18" spans="1:14">
      <c r="A18" s="7" t="s">
        <v>20</v>
      </c>
      <c r="B18" s="13" t="s">
        <v>21</v>
      </c>
      <c r="C18" s="24">
        <v>300</v>
      </c>
      <c r="D18" s="24">
        <v>300</v>
      </c>
      <c r="E18" s="24">
        <v>133.22964999999999</v>
      </c>
      <c r="F18" s="24">
        <f t="shared" si="0"/>
        <v>44.409883333333333</v>
      </c>
      <c r="G18" s="24">
        <v>0</v>
      </c>
      <c r="H18" s="24">
        <v>0</v>
      </c>
      <c r="I18" s="24">
        <v>0</v>
      </c>
      <c r="J18" s="24">
        <f t="shared" si="1"/>
        <v>0</v>
      </c>
      <c r="K18" s="24">
        <v>300</v>
      </c>
      <c r="L18" s="24">
        <v>300</v>
      </c>
      <c r="M18" s="24">
        <v>133.22964999999999</v>
      </c>
      <c r="N18" s="24">
        <f t="shared" si="2"/>
        <v>44.409883333333333</v>
      </c>
    </row>
    <row r="19" spans="1:14">
      <c r="A19" s="6" t="s">
        <v>22</v>
      </c>
      <c r="B19" s="12" t="s">
        <v>23</v>
      </c>
      <c r="C19" s="24">
        <v>32</v>
      </c>
      <c r="D19" s="24">
        <v>32</v>
      </c>
      <c r="E19" s="24">
        <v>11</v>
      </c>
      <c r="F19" s="24">
        <f t="shared" si="0"/>
        <v>34.375</v>
      </c>
      <c r="G19" s="24">
        <v>0</v>
      </c>
      <c r="H19" s="24">
        <v>0</v>
      </c>
      <c r="I19" s="24">
        <v>0</v>
      </c>
      <c r="J19" s="24">
        <f t="shared" si="1"/>
        <v>0</v>
      </c>
      <c r="K19" s="24">
        <v>32</v>
      </c>
      <c r="L19" s="24">
        <v>32</v>
      </c>
      <c r="M19" s="24">
        <v>11</v>
      </c>
      <c r="N19" s="24">
        <f t="shared" si="2"/>
        <v>34.375</v>
      </c>
    </row>
    <row r="20" spans="1:14">
      <c r="A20" s="7" t="s">
        <v>24</v>
      </c>
      <c r="B20" s="13" t="s">
        <v>25</v>
      </c>
      <c r="C20" s="24">
        <v>32</v>
      </c>
      <c r="D20" s="24">
        <v>32</v>
      </c>
      <c r="E20" s="24">
        <v>11</v>
      </c>
      <c r="F20" s="24">
        <f t="shared" si="0"/>
        <v>34.375</v>
      </c>
      <c r="G20" s="24">
        <v>0</v>
      </c>
      <c r="H20" s="24">
        <v>0</v>
      </c>
      <c r="I20" s="24">
        <v>0</v>
      </c>
      <c r="J20" s="24">
        <f t="shared" si="1"/>
        <v>0</v>
      </c>
      <c r="K20" s="24">
        <v>32</v>
      </c>
      <c r="L20" s="24">
        <v>32</v>
      </c>
      <c r="M20" s="24">
        <v>11</v>
      </c>
      <c r="N20" s="24">
        <f t="shared" si="2"/>
        <v>34.375</v>
      </c>
    </row>
    <row r="21" spans="1:14">
      <c r="A21" s="5" t="s">
        <v>26</v>
      </c>
      <c r="B21" s="3" t="s">
        <v>27</v>
      </c>
      <c r="C21" s="24">
        <v>497</v>
      </c>
      <c r="D21" s="24">
        <v>497</v>
      </c>
      <c r="E21" s="24">
        <v>564.20935999999995</v>
      </c>
      <c r="F21" s="24">
        <f t="shared" si="0"/>
        <v>113.52301006036217</v>
      </c>
      <c r="G21" s="24">
        <v>0</v>
      </c>
      <c r="H21" s="24">
        <v>0</v>
      </c>
      <c r="I21" s="24">
        <v>0</v>
      </c>
      <c r="J21" s="24">
        <f t="shared" si="1"/>
        <v>0</v>
      </c>
      <c r="K21" s="24">
        <v>497</v>
      </c>
      <c r="L21" s="24">
        <v>497</v>
      </c>
      <c r="M21" s="24">
        <v>564.20935999999995</v>
      </c>
      <c r="N21" s="24">
        <f t="shared" si="2"/>
        <v>113.52301006036217</v>
      </c>
    </row>
    <row r="22" spans="1:14">
      <c r="A22" s="6" t="s">
        <v>28</v>
      </c>
      <c r="B22" s="12" t="s">
        <v>29</v>
      </c>
      <c r="C22" s="24">
        <v>482</v>
      </c>
      <c r="D22" s="24">
        <v>482</v>
      </c>
      <c r="E22" s="24">
        <v>558.81385999999998</v>
      </c>
      <c r="F22" s="24">
        <f t="shared" si="0"/>
        <v>115.93648547717841</v>
      </c>
      <c r="G22" s="24">
        <v>0</v>
      </c>
      <c r="H22" s="24">
        <v>0</v>
      </c>
      <c r="I22" s="24">
        <v>0</v>
      </c>
      <c r="J22" s="24">
        <f t="shared" si="1"/>
        <v>0</v>
      </c>
      <c r="K22" s="24">
        <v>482</v>
      </c>
      <c r="L22" s="24">
        <v>482</v>
      </c>
      <c r="M22" s="24">
        <v>558.81385999999998</v>
      </c>
      <c r="N22" s="24">
        <f t="shared" si="2"/>
        <v>115.93648547717841</v>
      </c>
    </row>
    <row r="23" spans="1:14">
      <c r="A23" s="7" t="s">
        <v>30</v>
      </c>
      <c r="B23" s="13" t="s">
        <v>31</v>
      </c>
      <c r="C23" s="24">
        <v>250</v>
      </c>
      <c r="D23" s="24">
        <v>250</v>
      </c>
      <c r="E23" s="24">
        <v>73.635779999999997</v>
      </c>
      <c r="F23" s="24">
        <f t="shared" si="0"/>
        <v>29.454311999999998</v>
      </c>
      <c r="G23" s="24">
        <v>0</v>
      </c>
      <c r="H23" s="24">
        <v>0</v>
      </c>
      <c r="I23" s="24">
        <v>0</v>
      </c>
      <c r="J23" s="24">
        <f t="shared" si="1"/>
        <v>0</v>
      </c>
      <c r="K23" s="24">
        <v>250</v>
      </c>
      <c r="L23" s="24">
        <v>250</v>
      </c>
      <c r="M23" s="24">
        <v>73.635779999999997</v>
      </c>
      <c r="N23" s="24">
        <f t="shared" si="2"/>
        <v>29.454311999999998</v>
      </c>
    </row>
    <row r="24" spans="1:14" ht="22.5">
      <c r="A24" s="7" t="s">
        <v>32</v>
      </c>
      <c r="B24" s="13" t="s">
        <v>33</v>
      </c>
      <c r="C24" s="24">
        <v>232</v>
      </c>
      <c r="D24" s="24">
        <v>232</v>
      </c>
      <c r="E24" s="24">
        <v>485.17808000000002</v>
      </c>
      <c r="F24" s="24">
        <f t="shared" si="0"/>
        <v>209.12848275862072</v>
      </c>
      <c r="G24" s="24">
        <v>0</v>
      </c>
      <c r="H24" s="24">
        <v>0</v>
      </c>
      <c r="I24" s="24">
        <v>0</v>
      </c>
      <c r="J24" s="24">
        <f t="shared" si="1"/>
        <v>0</v>
      </c>
      <c r="K24" s="24">
        <v>232</v>
      </c>
      <c r="L24" s="24">
        <v>232</v>
      </c>
      <c r="M24" s="24">
        <v>485.17808000000002</v>
      </c>
      <c r="N24" s="24">
        <f t="shared" si="2"/>
        <v>209.12848275862072</v>
      </c>
    </row>
    <row r="25" spans="1:14">
      <c r="A25" s="6" t="s">
        <v>34</v>
      </c>
      <c r="B25" s="12" t="s">
        <v>35</v>
      </c>
      <c r="C25" s="24">
        <v>15</v>
      </c>
      <c r="D25" s="24">
        <v>15</v>
      </c>
      <c r="E25" s="24">
        <v>5.3955000000000002</v>
      </c>
      <c r="F25" s="24">
        <f t="shared" si="0"/>
        <v>35.970000000000006</v>
      </c>
      <c r="G25" s="24">
        <v>0</v>
      </c>
      <c r="H25" s="24">
        <v>0</v>
      </c>
      <c r="I25" s="24">
        <v>0</v>
      </c>
      <c r="J25" s="24">
        <f t="shared" si="1"/>
        <v>0</v>
      </c>
      <c r="K25" s="24">
        <v>15</v>
      </c>
      <c r="L25" s="24">
        <v>15</v>
      </c>
      <c r="M25" s="24">
        <v>5.3955000000000002</v>
      </c>
      <c r="N25" s="24">
        <f t="shared" si="2"/>
        <v>35.970000000000006</v>
      </c>
    </row>
    <row r="26" spans="1:14">
      <c r="A26" s="7" t="s">
        <v>36</v>
      </c>
      <c r="B26" s="13" t="s">
        <v>37</v>
      </c>
      <c r="C26" s="24">
        <v>15</v>
      </c>
      <c r="D26" s="24">
        <v>15</v>
      </c>
      <c r="E26" s="24">
        <v>5.3955000000000002</v>
      </c>
      <c r="F26" s="24">
        <f t="shared" si="0"/>
        <v>35.970000000000006</v>
      </c>
      <c r="G26" s="24">
        <v>0</v>
      </c>
      <c r="H26" s="24">
        <v>0</v>
      </c>
      <c r="I26" s="24">
        <v>0</v>
      </c>
      <c r="J26" s="24">
        <f t="shared" si="1"/>
        <v>0</v>
      </c>
      <c r="K26" s="24">
        <v>15</v>
      </c>
      <c r="L26" s="24">
        <v>15</v>
      </c>
      <c r="M26" s="24">
        <v>5.3955000000000002</v>
      </c>
      <c r="N26" s="24">
        <f t="shared" si="2"/>
        <v>35.970000000000006</v>
      </c>
    </row>
    <row r="27" spans="1:14">
      <c r="A27" s="5" t="s">
        <v>38</v>
      </c>
      <c r="B27" s="3" t="s">
        <v>39</v>
      </c>
      <c r="C27" s="24">
        <v>5528</v>
      </c>
      <c r="D27" s="24">
        <v>5528</v>
      </c>
      <c r="E27" s="24">
        <v>1428.1859399999998</v>
      </c>
      <c r="F27" s="24">
        <f t="shared" si="0"/>
        <v>25.83549095513748</v>
      </c>
      <c r="G27" s="24">
        <v>0</v>
      </c>
      <c r="H27" s="24">
        <v>0</v>
      </c>
      <c r="I27" s="24">
        <v>0</v>
      </c>
      <c r="J27" s="24">
        <f t="shared" si="1"/>
        <v>0</v>
      </c>
      <c r="K27" s="24">
        <v>5528</v>
      </c>
      <c r="L27" s="24">
        <v>5528</v>
      </c>
      <c r="M27" s="24">
        <v>1428.1859399999998</v>
      </c>
      <c r="N27" s="24">
        <f t="shared" si="2"/>
        <v>25.83549095513748</v>
      </c>
    </row>
    <row r="28" spans="1:14">
      <c r="A28" s="6" t="s">
        <v>40</v>
      </c>
      <c r="B28" s="12" t="s">
        <v>41</v>
      </c>
      <c r="C28" s="24">
        <v>850</v>
      </c>
      <c r="D28" s="24">
        <v>850</v>
      </c>
      <c r="E28" s="24">
        <v>227.64092000000002</v>
      </c>
      <c r="F28" s="24">
        <f t="shared" si="0"/>
        <v>26.781284705882356</v>
      </c>
      <c r="G28" s="24">
        <v>0</v>
      </c>
      <c r="H28" s="24">
        <v>0</v>
      </c>
      <c r="I28" s="24">
        <v>0</v>
      </c>
      <c r="J28" s="24">
        <f t="shared" si="1"/>
        <v>0</v>
      </c>
      <c r="K28" s="24">
        <v>850</v>
      </c>
      <c r="L28" s="24">
        <v>850</v>
      </c>
      <c r="M28" s="24">
        <v>227.64092000000002</v>
      </c>
      <c r="N28" s="24">
        <f t="shared" si="2"/>
        <v>26.781284705882356</v>
      </c>
    </row>
    <row r="29" spans="1:14">
      <c r="A29" s="7" t="s">
        <v>42</v>
      </c>
      <c r="B29" s="13" t="s">
        <v>43</v>
      </c>
      <c r="C29" s="24">
        <v>850</v>
      </c>
      <c r="D29" s="24">
        <v>850</v>
      </c>
      <c r="E29" s="24">
        <v>227.64092000000002</v>
      </c>
      <c r="F29" s="24">
        <f t="shared" si="0"/>
        <v>26.781284705882356</v>
      </c>
      <c r="G29" s="24">
        <v>0</v>
      </c>
      <c r="H29" s="24">
        <v>0</v>
      </c>
      <c r="I29" s="24">
        <v>0</v>
      </c>
      <c r="J29" s="24">
        <f t="shared" si="1"/>
        <v>0</v>
      </c>
      <c r="K29" s="24">
        <v>850</v>
      </c>
      <c r="L29" s="24">
        <v>850</v>
      </c>
      <c r="M29" s="24">
        <v>227.64092000000002</v>
      </c>
      <c r="N29" s="24">
        <f t="shared" si="2"/>
        <v>26.781284705882356</v>
      </c>
    </row>
    <row r="30" spans="1:14">
      <c r="A30" s="6" t="s">
        <v>44</v>
      </c>
      <c r="B30" s="12" t="s">
        <v>45</v>
      </c>
      <c r="C30" s="24">
        <v>3078</v>
      </c>
      <c r="D30" s="24">
        <v>3078</v>
      </c>
      <c r="E30" s="24">
        <v>766.95702000000006</v>
      </c>
      <c r="F30" s="24">
        <f t="shared" si="0"/>
        <v>24.917382066276804</v>
      </c>
      <c r="G30" s="24">
        <v>0</v>
      </c>
      <c r="H30" s="24">
        <v>0</v>
      </c>
      <c r="I30" s="24">
        <v>0</v>
      </c>
      <c r="J30" s="24">
        <f t="shared" si="1"/>
        <v>0</v>
      </c>
      <c r="K30" s="24">
        <v>3078</v>
      </c>
      <c r="L30" s="24">
        <v>3078</v>
      </c>
      <c r="M30" s="24">
        <v>766.95702000000006</v>
      </c>
      <c r="N30" s="24">
        <f t="shared" si="2"/>
        <v>24.917382066276804</v>
      </c>
    </row>
    <row r="31" spans="1:14">
      <c r="A31" s="7" t="s">
        <v>42</v>
      </c>
      <c r="B31" s="13" t="s">
        <v>46</v>
      </c>
      <c r="C31" s="24">
        <v>3078</v>
      </c>
      <c r="D31" s="24">
        <v>3078</v>
      </c>
      <c r="E31" s="24">
        <v>766.95702000000006</v>
      </c>
      <c r="F31" s="24">
        <f t="shared" si="0"/>
        <v>24.917382066276804</v>
      </c>
      <c r="G31" s="24">
        <v>0</v>
      </c>
      <c r="H31" s="24">
        <v>0</v>
      </c>
      <c r="I31" s="24">
        <v>0</v>
      </c>
      <c r="J31" s="24">
        <f t="shared" si="1"/>
        <v>0</v>
      </c>
      <c r="K31" s="24">
        <v>3078</v>
      </c>
      <c r="L31" s="24">
        <v>3078</v>
      </c>
      <c r="M31" s="24">
        <v>766.95702000000006</v>
      </c>
      <c r="N31" s="24">
        <f t="shared" si="2"/>
        <v>24.917382066276804</v>
      </c>
    </row>
    <row r="32" spans="1:14">
      <c r="A32" s="6" t="s">
        <v>47</v>
      </c>
      <c r="B32" s="12" t="s">
        <v>48</v>
      </c>
      <c r="C32" s="24">
        <v>1600</v>
      </c>
      <c r="D32" s="24">
        <v>1600</v>
      </c>
      <c r="E32" s="24">
        <v>433.58800000000002</v>
      </c>
      <c r="F32" s="24">
        <f t="shared" si="0"/>
        <v>27.099250000000001</v>
      </c>
      <c r="G32" s="24">
        <v>0</v>
      </c>
      <c r="H32" s="24">
        <v>0</v>
      </c>
      <c r="I32" s="24">
        <v>0</v>
      </c>
      <c r="J32" s="24">
        <f t="shared" si="1"/>
        <v>0</v>
      </c>
      <c r="K32" s="24">
        <v>1600</v>
      </c>
      <c r="L32" s="24">
        <v>1600</v>
      </c>
      <c r="M32" s="24">
        <v>433.58800000000002</v>
      </c>
      <c r="N32" s="24">
        <f t="shared" si="2"/>
        <v>27.099250000000001</v>
      </c>
    </row>
    <row r="33" spans="1:14">
      <c r="A33" s="5" t="s">
        <v>49</v>
      </c>
      <c r="B33" s="3" t="s">
        <v>50</v>
      </c>
      <c r="C33" s="24">
        <v>17841</v>
      </c>
      <c r="D33" s="24">
        <v>17841</v>
      </c>
      <c r="E33" s="24">
        <v>4544.2483300000004</v>
      </c>
      <c r="F33" s="24">
        <f t="shared" si="0"/>
        <v>25.470816265904379</v>
      </c>
      <c r="G33" s="24">
        <v>0</v>
      </c>
      <c r="H33" s="24">
        <v>0</v>
      </c>
      <c r="I33" s="24">
        <v>0</v>
      </c>
      <c r="J33" s="24">
        <f t="shared" si="1"/>
        <v>0</v>
      </c>
      <c r="K33" s="24">
        <v>17841</v>
      </c>
      <c r="L33" s="24">
        <v>17841</v>
      </c>
      <c r="M33" s="24">
        <v>4544.2483300000004</v>
      </c>
      <c r="N33" s="24">
        <f t="shared" si="2"/>
        <v>25.470816265904379</v>
      </c>
    </row>
    <row r="34" spans="1:14">
      <c r="A34" s="6" t="s">
        <v>51</v>
      </c>
      <c r="B34" s="12" t="s">
        <v>52</v>
      </c>
      <c r="C34" s="24">
        <v>9810</v>
      </c>
      <c r="D34" s="24">
        <v>9810</v>
      </c>
      <c r="E34" s="24">
        <v>2074.8458000000001</v>
      </c>
      <c r="F34" s="24">
        <f t="shared" si="0"/>
        <v>21.150313965341489</v>
      </c>
      <c r="G34" s="24">
        <v>0</v>
      </c>
      <c r="H34" s="24">
        <v>0</v>
      </c>
      <c r="I34" s="24">
        <v>0</v>
      </c>
      <c r="J34" s="24">
        <f t="shared" si="1"/>
        <v>0</v>
      </c>
      <c r="K34" s="24">
        <v>9810</v>
      </c>
      <c r="L34" s="24">
        <v>9810</v>
      </c>
      <c r="M34" s="24">
        <v>2074.8458000000001</v>
      </c>
      <c r="N34" s="24">
        <f t="shared" si="2"/>
        <v>21.150313965341489</v>
      </c>
    </row>
    <row r="35" spans="1:14">
      <c r="A35" s="7" t="s">
        <v>53</v>
      </c>
      <c r="B35" s="13" t="s">
        <v>54</v>
      </c>
      <c r="C35" s="24">
        <v>8</v>
      </c>
      <c r="D35" s="24">
        <v>8</v>
      </c>
      <c r="E35" s="24">
        <v>2.5843699999999998</v>
      </c>
      <c r="F35" s="24">
        <f t="shared" si="0"/>
        <v>32.304624999999994</v>
      </c>
      <c r="G35" s="24">
        <v>0</v>
      </c>
      <c r="H35" s="24">
        <v>0</v>
      </c>
      <c r="I35" s="24">
        <v>0</v>
      </c>
      <c r="J35" s="24">
        <f t="shared" si="1"/>
        <v>0</v>
      </c>
      <c r="K35" s="24">
        <v>8</v>
      </c>
      <c r="L35" s="24">
        <v>8</v>
      </c>
      <c r="M35" s="24">
        <v>2.5843699999999998</v>
      </c>
      <c r="N35" s="24">
        <f t="shared" si="2"/>
        <v>32.304624999999994</v>
      </c>
    </row>
    <row r="36" spans="1:14">
      <c r="A36" s="7" t="s">
        <v>55</v>
      </c>
      <c r="B36" s="13" t="s">
        <v>56</v>
      </c>
      <c r="C36" s="24">
        <v>200</v>
      </c>
      <c r="D36" s="24">
        <v>200</v>
      </c>
      <c r="E36" s="24">
        <v>2.5325199999999999</v>
      </c>
      <c r="F36" s="24">
        <f t="shared" si="0"/>
        <v>1.2662599999999999</v>
      </c>
      <c r="G36" s="24">
        <v>0</v>
      </c>
      <c r="H36" s="24">
        <v>0</v>
      </c>
      <c r="I36" s="24">
        <v>0</v>
      </c>
      <c r="J36" s="24">
        <f t="shared" si="1"/>
        <v>0</v>
      </c>
      <c r="K36" s="24">
        <v>200</v>
      </c>
      <c r="L36" s="24">
        <v>200</v>
      </c>
      <c r="M36" s="24">
        <v>2.5325199999999999</v>
      </c>
      <c r="N36" s="24">
        <f t="shared" si="2"/>
        <v>1.2662599999999999</v>
      </c>
    </row>
    <row r="37" spans="1:14">
      <c r="A37" s="7" t="s">
        <v>57</v>
      </c>
      <c r="B37" s="13" t="s">
        <v>58</v>
      </c>
      <c r="C37" s="24">
        <v>250</v>
      </c>
      <c r="D37" s="24">
        <v>250</v>
      </c>
      <c r="E37" s="24">
        <v>15.383040000000001</v>
      </c>
      <c r="F37" s="24">
        <f t="shared" si="0"/>
        <v>6.1532160000000005</v>
      </c>
      <c r="G37" s="24">
        <v>0</v>
      </c>
      <c r="H37" s="24">
        <v>0</v>
      </c>
      <c r="I37" s="24">
        <v>0</v>
      </c>
      <c r="J37" s="24">
        <f t="shared" si="1"/>
        <v>0</v>
      </c>
      <c r="K37" s="24">
        <v>250</v>
      </c>
      <c r="L37" s="24">
        <v>250</v>
      </c>
      <c r="M37" s="24">
        <v>15.383040000000001</v>
      </c>
      <c r="N37" s="24">
        <f t="shared" si="2"/>
        <v>6.1532160000000005</v>
      </c>
    </row>
    <row r="38" spans="1:14">
      <c r="A38" s="7" t="s">
        <v>59</v>
      </c>
      <c r="B38" s="13" t="s">
        <v>60</v>
      </c>
      <c r="C38" s="24">
        <v>410</v>
      </c>
      <c r="D38" s="24">
        <v>410</v>
      </c>
      <c r="E38" s="24">
        <v>128.68626</v>
      </c>
      <c r="F38" s="24">
        <f t="shared" si="0"/>
        <v>31.386892682926835</v>
      </c>
      <c r="G38" s="24">
        <v>0</v>
      </c>
      <c r="H38" s="24">
        <v>0</v>
      </c>
      <c r="I38" s="24">
        <v>0</v>
      </c>
      <c r="J38" s="24">
        <f t="shared" si="1"/>
        <v>0</v>
      </c>
      <c r="K38" s="24">
        <v>410</v>
      </c>
      <c r="L38" s="24">
        <v>410</v>
      </c>
      <c r="M38" s="24">
        <v>128.68626</v>
      </c>
      <c r="N38" s="24">
        <f t="shared" si="2"/>
        <v>31.386892682926835</v>
      </c>
    </row>
    <row r="39" spans="1:14">
      <c r="A39" s="7" t="s">
        <v>61</v>
      </c>
      <c r="B39" s="13" t="s">
        <v>62</v>
      </c>
      <c r="C39" s="24">
        <v>6992</v>
      </c>
      <c r="D39" s="24">
        <v>6992</v>
      </c>
      <c r="E39" s="24">
        <v>1455.00953</v>
      </c>
      <c r="F39" s="24">
        <f t="shared" si="0"/>
        <v>20.809632866132723</v>
      </c>
      <c r="G39" s="24">
        <v>0</v>
      </c>
      <c r="H39" s="24">
        <v>0</v>
      </c>
      <c r="I39" s="24">
        <v>0</v>
      </c>
      <c r="J39" s="24">
        <f t="shared" si="1"/>
        <v>0</v>
      </c>
      <c r="K39" s="24">
        <v>6992</v>
      </c>
      <c r="L39" s="24">
        <v>6992</v>
      </c>
      <c r="M39" s="24">
        <v>1455.00953</v>
      </c>
      <c r="N39" s="24">
        <f t="shared" si="2"/>
        <v>20.809632866132723</v>
      </c>
    </row>
    <row r="40" spans="1:14">
      <c r="A40" s="7" t="s">
        <v>63</v>
      </c>
      <c r="B40" s="13" t="s">
        <v>64</v>
      </c>
      <c r="C40" s="24">
        <v>1400</v>
      </c>
      <c r="D40" s="24">
        <v>1400</v>
      </c>
      <c r="E40" s="24">
        <v>323.34665999999999</v>
      </c>
      <c r="F40" s="24">
        <f t="shared" si="0"/>
        <v>23.09619</v>
      </c>
      <c r="G40" s="24">
        <v>0</v>
      </c>
      <c r="H40" s="24">
        <v>0</v>
      </c>
      <c r="I40" s="24">
        <v>0</v>
      </c>
      <c r="J40" s="24">
        <f t="shared" si="1"/>
        <v>0</v>
      </c>
      <c r="K40" s="24">
        <v>1400</v>
      </c>
      <c r="L40" s="24">
        <v>1400</v>
      </c>
      <c r="M40" s="24">
        <v>323.34665999999999</v>
      </c>
      <c r="N40" s="24">
        <f t="shared" si="2"/>
        <v>23.09619</v>
      </c>
    </row>
    <row r="41" spans="1:14">
      <c r="A41" s="7" t="s">
        <v>65</v>
      </c>
      <c r="B41" s="13" t="s">
        <v>66</v>
      </c>
      <c r="C41" s="24">
        <v>150</v>
      </c>
      <c r="D41" s="24">
        <v>150</v>
      </c>
      <c r="E41" s="24">
        <v>21.35698</v>
      </c>
      <c r="F41" s="24">
        <f t="shared" si="0"/>
        <v>14.237986666666666</v>
      </c>
      <c r="G41" s="24">
        <v>0</v>
      </c>
      <c r="H41" s="24">
        <v>0</v>
      </c>
      <c r="I41" s="24">
        <v>0</v>
      </c>
      <c r="J41" s="24">
        <f t="shared" si="1"/>
        <v>0</v>
      </c>
      <c r="K41" s="24">
        <v>150</v>
      </c>
      <c r="L41" s="24">
        <v>150</v>
      </c>
      <c r="M41" s="24">
        <v>21.35698</v>
      </c>
      <c r="N41" s="24">
        <f t="shared" si="2"/>
        <v>14.237986666666666</v>
      </c>
    </row>
    <row r="42" spans="1:14">
      <c r="A42" s="7" t="s">
        <v>67</v>
      </c>
      <c r="B42" s="13" t="s">
        <v>68</v>
      </c>
      <c r="C42" s="24">
        <v>400</v>
      </c>
      <c r="D42" s="24">
        <v>400</v>
      </c>
      <c r="E42" s="24">
        <v>125.94644</v>
      </c>
      <c r="F42" s="24">
        <f t="shared" si="0"/>
        <v>31.486609999999999</v>
      </c>
      <c r="G42" s="24">
        <v>0</v>
      </c>
      <c r="H42" s="24">
        <v>0</v>
      </c>
      <c r="I42" s="24">
        <v>0</v>
      </c>
      <c r="J42" s="24">
        <f t="shared" si="1"/>
        <v>0</v>
      </c>
      <c r="K42" s="24">
        <v>400</v>
      </c>
      <c r="L42" s="24">
        <v>400</v>
      </c>
      <c r="M42" s="24">
        <v>125.94644</v>
      </c>
      <c r="N42" s="24">
        <f t="shared" si="2"/>
        <v>31.486609999999999</v>
      </c>
    </row>
    <row r="43" spans="1:14">
      <c r="A43" s="6" t="s">
        <v>69</v>
      </c>
      <c r="B43" s="12" t="s">
        <v>70</v>
      </c>
      <c r="C43" s="24">
        <v>14</v>
      </c>
      <c r="D43" s="24">
        <v>14</v>
      </c>
      <c r="E43" s="24">
        <v>3.2567600000000003</v>
      </c>
      <c r="F43" s="24">
        <f t="shared" si="0"/>
        <v>23.26257142857143</v>
      </c>
      <c r="G43" s="24">
        <v>0</v>
      </c>
      <c r="H43" s="24">
        <v>0</v>
      </c>
      <c r="I43" s="24">
        <v>0</v>
      </c>
      <c r="J43" s="24">
        <f t="shared" si="1"/>
        <v>0</v>
      </c>
      <c r="K43" s="24">
        <v>14</v>
      </c>
      <c r="L43" s="24">
        <v>14</v>
      </c>
      <c r="M43" s="24">
        <v>3.2567600000000003</v>
      </c>
      <c r="N43" s="24">
        <f t="shared" si="2"/>
        <v>23.26257142857143</v>
      </c>
    </row>
    <row r="44" spans="1:14">
      <c r="A44" s="7" t="s">
        <v>71</v>
      </c>
      <c r="B44" s="13" t="s">
        <v>72</v>
      </c>
      <c r="C44" s="24">
        <v>0</v>
      </c>
      <c r="D44" s="24">
        <v>0</v>
      </c>
      <c r="E44" s="24">
        <v>7.0000000000000007E-2</v>
      </c>
      <c r="F44" s="24">
        <f t="shared" si="0"/>
        <v>0</v>
      </c>
      <c r="G44" s="24">
        <v>0</v>
      </c>
      <c r="H44" s="24">
        <v>0</v>
      </c>
      <c r="I44" s="24">
        <v>0</v>
      </c>
      <c r="J44" s="24">
        <f t="shared" si="1"/>
        <v>0</v>
      </c>
      <c r="K44" s="24">
        <v>0</v>
      </c>
      <c r="L44" s="24">
        <v>0</v>
      </c>
      <c r="M44" s="24">
        <v>7.0000000000000007E-2</v>
      </c>
      <c r="N44" s="24">
        <f t="shared" si="2"/>
        <v>0</v>
      </c>
    </row>
    <row r="45" spans="1:14">
      <c r="A45" s="7" t="s">
        <v>73</v>
      </c>
      <c r="B45" s="13" t="s">
        <v>74</v>
      </c>
      <c r="C45" s="24">
        <v>14</v>
      </c>
      <c r="D45" s="24">
        <v>14</v>
      </c>
      <c r="E45" s="24">
        <v>3.18676</v>
      </c>
      <c r="F45" s="24">
        <f t="shared" si="0"/>
        <v>22.762571428571427</v>
      </c>
      <c r="G45" s="24">
        <v>0</v>
      </c>
      <c r="H45" s="24">
        <v>0</v>
      </c>
      <c r="I45" s="24">
        <v>0</v>
      </c>
      <c r="J45" s="24">
        <f t="shared" si="1"/>
        <v>0</v>
      </c>
      <c r="K45" s="24">
        <v>14</v>
      </c>
      <c r="L45" s="24">
        <v>14</v>
      </c>
      <c r="M45" s="24">
        <v>3.18676</v>
      </c>
      <c r="N45" s="24">
        <f t="shared" si="2"/>
        <v>22.762571428571427</v>
      </c>
    </row>
    <row r="46" spans="1:14">
      <c r="A46" s="6" t="s">
        <v>75</v>
      </c>
      <c r="B46" s="12" t="s">
        <v>76</v>
      </c>
      <c r="C46" s="24">
        <v>8017</v>
      </c>
      <c r="D46" s="24">
        <v>8017</v>
      </c>
      <c r="E46" s="24">
        <v>2466.1457700000001</v>
      </c>
      <c r="F46" s="24">
        <f t="shared" si="0"/>
        <v>30.761454035175252</v>
      </c>
      <c r="G46" s="24">
        <v>0</v>
      </c>
      <c r="H46" s="24">
        <v>0</v>
      </c>
      <c r="I46" s="24">
        <v>0</v>
      </c>
      <c r="J46" s="24">
        <f t="shared" si="1"/>
        <v>0</v>
      </c>
      <c r="K46" s="24">
        <v>8017</v>
      </c>
      <c r="L46" s="24">
        <v>8017</v>
      </c>
      <c r="M46" s="24">
        <v>2466.1457700000001</v>
      </c>
      <c r="N46" s="24">
        <f t="shared" si="2"/>
        <v>30.761454035175252</v>
      </c>
    </row>
    <row r="47" spans="1:14">
      <c r="A47" s="7" t="s">
        <v>77</v>
      </c>
      <c r="B47" s="13" t="s">
        <v>78</v>
      </c>
      <c r="C47" s="24">
        <v>817</v>
      </c>
      <c r="D47" s="24">
        <v>817</v>
      </c>
      <c r="E47" s="24">
        <v>244.32069000000001</v>
      </c>
      <c r="F47" s="24">
        <f t="shared" si="0"/>
        <v>29.904613219094248</v>
      </c>
      <c r="G47" s="24">
        <v>0</v>
      </c>
      <c r="H47" s="24">
        <v>0</v>
      </c>
      <c r="I47" s="24">
        <v>0</v>
      </c>
      <c r="J47" s="24">
        <f t="shared" si="1"/>
        <v>0</v>
      </c>
      <c r="K47" s="24">
        <v>817</v>
      </c>
      <c r="L47" s="24">
        <v>817</v>
      </c>
      <c r="M47" s="24">
        <v>244.32069000000001</v>
      </c>
      <c r="N47" s="24">
        <f t="shared" si="2"/>
        <v>29.904613219094248</v>
      </c>
    </row>
    <row r="48" spans="1:14">
      <c r="A48" s="7" t="s">
        <v>79</v>
      </c>
      <c r="B48" s="13" t="s">
        <v>80</v>
      </c>
      <c r="C48" s="24">
        <v>7200</v>
      </c>
      <c r="D48" s="24">
        <v>7200</v>
      </c>
      <c r="E48" s="24">
        <v>2221.8250800000001</v>
      </c>
      <c r="F48" s="24">
        <f t="shared" si="0"/>
        <v>30.858681666666669</v>
      </c>
      <c r="G48" s="24">
        <v>0</v>
      </c>
      <c r="H48" s="24">
        <v>0</v>
      </c>
      <c r="I48" s="24">
        <v>0</v>
      </c>
      <c r="J48" s="24">
        <f t="shared" si="1"/>
        <v>0</v>
      </c>
      <c r="K48" s="24">
        <v>7200</v>
      </c>
      <c r="L48" s="24">
        <v>7200</v>
      </c>
      <c r="M48" s="24">
        <v>2221.8250800000001</v>
      </c>
      <c r="N48" s="24">
        <f t="shared" si="2"/>
        <v>30.858681666666669</v>
      </c>
    </row>
    <row r="49" spans="1:14">
      <c r="A49" s="5" t="s">
        <v>81</v>
      </c>
      <c r="B49" s="3" t="s">
        <v>82</v>
      </c>
      <c r="C49" s="24">
        <v>0</v>
      </c>
      <c r="D49" s="24">
        <v>0</v>
      </c>
      <c r="E49" s="24">
        <v>0</v>
      </c>
      <c r="F49" s="24">
        <f t="shared" si="0"/>
        <v>0</v>
      </c>
      <c r="G49" s="24">
        <v>34.700000000000003</v>
      </c>
      <c r="H49" s="24">
        <v>34.700000000000003</v>
      </c>
      <c r="I49" s="24">
        <v>3.33012</v>
      </c>
      <c r="J49" s="24">
        <f t="shared" si="1"/>
        <v>9.5968876080691636</v>
      </c>
      <c r="K49" s="24">
        <v>34.700000000000003</v>
      </c>
      <c r="L49" s="24">
        <v>34.700000000000003</v>
      </c>
      <c r="M49" s="24">
        <v>3.33012</v>
      </c>
      <c r="N49" s="24">
        <f t="shared" si="2"/>
        <v>9.5968876080691636</v>
      </c>
    </row>
    <row r="50" spans="1:14">
      <c r="A50" s="6" t="s">
        <v>83</v>
      </c>
      <c r="B50" s="12" t="s">
        <v>84</v>
      </c>
      <c r="C50" s="24">
        <v>0</v>
      </c>
      <c r="D50" s="24">
        <v>0</v>
      </c>
      <c r="E50" s="24">
        <v>0</v>
      </c>
      <c r="F50" s="24">
        <f t="shared" si="0"/>
        <v>0</v>
      </c>
      <c r="G50" s="24">
        <v>34.700000000000003</v>
      </c>
      <c r="H50" s="24">
        <v>34.700000000000003</v>
      </c>
      <c r="I50" s="24">
        <v>3.33012</v>
      </c>
      <c r="J50" s="24">
        <f t="shared" si="1"/>
        <v>9.5968876080691636</v>
      </c>
      <c r="K50" s="24">
        <v>34.700000000000003</v>
      </c>
      <c r="L50" s="24">
        <v>34.700000000000003</v>
      </c>
      <c r="M50" s="24">
        <v>3.33012</v>
      </c>
      <c r="N50" s="24">
        <f t="shared" si="2"/>
        <v>9.5968876080691636</v>
      </c>
    </row>
    <row r="51" spans="1:14" ht="22.5">
      <c r="A51" s="7" t="s">
        <v>85</v>
      </c>
      <c r="B51" s="13" t="s">
        <v>86</v>
      </c>
      <c r="C51" s="24">
        <v>0</v>
      </c>
      <c r="D51" s="24">
        <v>0</v>
      </c>
      <c r="E51" s="24">
        <v>0</v>
      </c>
      <c r="F51" s="24">
        <f t="shared" si="0"/>
        <v>0</v>
      </c>
      <c r="G51" s="24">
        <v>12.7</v>
      </c>
      <c r="H51" s="24">
        <v>12.7</v>
      </c>
      <c r="I51" s="24">
        <v>1.6507400000000001</v>
      </c>
      <c r="J51" s="24">
        <f t="shared" si="1"/>
        <v>12.997952755905512</v>
      </c>
      <c r="K51" s="24">
        <v>12.7</v>
      </c>
      <c r="L51" s="24">
        <v>12.7</v>
      </c>
      <c r="M51" s="24">
        <v>1.6507400000000001</v>
      </c>
      <c r="N51" s="24">
        <f t="shared" si="2"/>
        <v>12.997952755905512</v>
      </c>
    </row>
    <row r="52" spans="1:14">
      <c r="A52" s="7" t="s">
        <v>87</v>
      </c>
      <c r="B52" s="13" t="s">
        <v>88</v>
      </c>
      <c r="C52" s="24">
        <v>0</v>
      </c>
      <c r="D52" s="24">
        <v>0</v>
      </c>
      <c r="E52" s="24">
        <v>0</v>
      </c>
      <c r="F52" s="24">
        <f t="shared" si="0"/>
        <v>0</v>
      </c>
      <c r="G52" s="24">
        <v>3</v>
      </c>
      <c r="H52" s="24">
        <v>3</v>
      </c>
      <c r="I52" s="24">
        <v>0.69750999999999996</v>
      </c>
      <c r="J52" s="24">
        <f t="shared" si="1"/>
        <v>23.250333333333334</v>
      </c>
      <c r="K52" s="24">
        <v>3</v>
      </c>
      <c r="L52" s="24">
        <v>3</v>
      </c>
      <c r="M52" s="24">
        <v>0.69750999999999996</v>
      </c>
      <c r="N52" s="24">
        <f t="shared" si="2"/>
        <v>23.250333333333334</v>
      </c>
    </row>
    <row r="53" spans="1:14" ht="22.5">
      <c r="A53" s="7" t="s">
        <v>89</v>
      </c>
      <c r="B53" s="13" t="s">
        <v>90</v>
      </c>
      <c r="C53" s="24">
        <v>0</v>
      </c>
      <c r="D53" s="24">
        <v>0</v>
      </c>
      <c r="E53" s="24">
        <v>0</v>
      </c>
      <c r="F53" s="24">
        <f t="shared" si="0"/>
        <v>0</v>
      </c>
      <c r="G53" s="24">
        <v>19</v>
      </c>
      <c r="H53" s="24">
        <v>19</v>
      </c>
      <c r="I53" s="24">
        <v>0.98187000000000002</v>
      </c>
      <c r="J53" s="24">
        <f t="shared" si="1"/>
        <v>5.1677368421052634</v>
      </c>
      <c r="K53" s="24">
        <v>19</v>
      </c>
      <c r="L53" s="24">
        <v>19</v>
      </c>
      <c r="M53" s="24">
        <v>0.98187000000000002</v>
      </c>
      <c r="N53" s="24">
        <f t="shared" si="2"/>
        <v>5.1677368421052634</v>
      </c>
    </row>
    <row r="54" spans="1:14">
      <c r="A54" s="4" t="s">
        <v>91</v>
      </c>
      <c r="B54" s="3" t="s">
        <v>92</v>
      </c>
      <c r="C54" s="24">
        <v>2668</v>
      </c>
      <c r="D54" s="24">
        <v>2668</v>
      </c>
      <c r="E54" s="24">
        <v>878.04309000000001</v>
      </c>
      <c r="F54" s="24">
        <f t="shared" si="0"/>
        <v>32.910160794602696</v>
      </c>
      <c r="G54" s="24">
        <v>4261</v>
      </c>
      <c r="H54" s="24">
        <v>4261</v>
      </c>
      <c r="I54" s="24">
        <v>181.65443999999999</v>
      </c>
      <c r="J54" s="24">
        <f t="shared" si="1"/>
        <v>4.2631879840413047</v>
      </c>
      <c r="K54" s="24">
        <v>6929</v>
      </c>
      <c r="L54" s="24">
        <v>6929</v>
      </c>
      <c r="M54" s="24">
        <v>1059.6975299999999</v>
      </c>
      <c r="N54" s="24">
        <f t="shared" si="2"/>
        <v>15.293657526338574</v>
      </c>
    </row>
    <row r="55" spans="1:14">
      <c r="A55" s="5" t="s">
        <v>93</v>
      </c>
      <c r="B55" s="3" t="s">
        <v>94</v>
      </c>
      <c r="C55" s="24">
        <v>200</v>
      </c>
      <c r="D55" s="24">
        <v>200</v>
      </c>
      <c r="E55" s="24">
        <v>47.695999999999998</v>
      </c>
      <c r="F55" s="24">
        <f t="shared" si="0"/>
        <v>23.847999999999999</v>
      </c>
      <c r="G55" s="24">
        <v>0</v>
      </c>
      <c r="H55" s="24">
        <v>0</v>
      </c>
      <c r="I55" s="24">
        <v>0</v>
      </c>
      <c r="J55" s="24">
        <f t="shared" si="1"/>
        <v>0</v>
      </c>
      <c r="K55" s="24">
        <v>200</v>
      </c>
      <c r="L55" s="24">
        <v>200</v>
      </c>
      <c r="M55" s="24">
        <v>47.695999999999998</v>
      </c>
      <c r="N55" s="24">
        <f t="shared" si="2"/>
        <v>23.847999999999999</v>
      </c>
    </row>
    <row r="56" spans="1:14">
      <c r="A56" s="6" t="s">
        <v>95</v>
      </c>
      <c r="B56" s="12" t="s">
        <v>96</v>
      </c>
      <c r="C56" s="24">
        <v>200</v>
      </c>
      <c r="D56" s="24">
        <v>200</v>
      </c>
      <c r="E56" s="24">
        <v>47.695999999999998</v>
      </c>
      <c r="F56" s="24">
        <f t="shared" si="0"/>
        <v>23.847999999999999</v>
      </c>
      <c r="G56" s="24">
        <v>0</v>
      </c>
      <c r="H56" s="24">
        <v>0</v>
      </c>
      <c r="I56" s="24">
        <v>0</v>
      </c>
      <c r="J56" s="24">
        <f t="shared" si="1"/>
        <v>0</v>
      </c>
      <c r="K56" s="24">
        <v>200</v>
      </c>
      <c r="L56" s="24">
        <v>200</v>
      </c>
      <c r="M56" s="24">
        <v>47.695999999999998</v>
      </c>
      <c r="N56" s="24">
        <f t="shared" si="2"/>
        <v>23.847999999999999</v>
      </c>
    </row>
    <row r="57" spans="1:14">
      <c r="A57" s="7" t="s">
        <v>97</v>
      </c>
      <c r="B57" s="13" t="s">
        <v>98</v>
      </c>
      <c r="C57" s="24">
        <v>100</v>
      </c>
      <c r="D57" s="24">
        <v>100</v>
      </c>
      <c r="E57" s="24">
        <v>47.695999999999998</v>
      </c>
      <c r="F57" s="24">
        <f t="shared" si="0"/>
        <v>47.695999999999998</v>
      </c>
      <c r="G57" s="24">
        <v>0</v>
      </c>
      <c r="H57" s="24">
        <v>0</v>
      </c>
      <c r="I57" s="24">
        <v>0</v>
      </c>
      <c r="J57" s="24">
        <f t="shared" si="1"/>
        <v>0</v>
      </c>
      <c r="K57" s="24">
        <v>100</v>
      </c>
      <c r="L57" s="24">
        <v>100</v>
      </c>
      <c r="M57" s="24">
        <v>47.695999999999998</v>
      </c>
      <c r="N57" s="24">
        <f t="shared" si="2"/>
        <v>47.695999999999998</v>
      </c>
    </row>
    <row r="58" spans="1:14">
      <c r="A58" s="7" t="s">
        <v>99</v>
      </c>
      <c r="B58" s="13" t="s">
        <v>100</v>
      </c>
      <c r="C58" s="24">
        <v>100</v>
      </c>
      <c r="D58" s="24">
        <v>100</v>
      </c>
      <c r="E58" s="24">
        <v>0</v>
      </c>
      <c r="F58" s="24">
        <f>IFERROR(E58/D58%,0)</f>
        <v>0</v>
      </c>
      <c r="G58" s="24">
        <v>0</v>
      </c>
      <c r="H58" s="24">
        <v>0</v>
      </c>
      <c r="I58" s="24">
        <v>0</v>
      </c>
      <c r="J58" s="24">
        <f t="shared" si="1"/>
        <v>0</v>
      </c>
      <c r="K58" s="24">
        <v>100</v>
      </c>
      <c r="L58" s="24">
        <v>100</v>
      </c>
      <c r="M58" s="24">
        <v>0</v>
      </c>
      <c r="N58" s="24">
        <f t="shared" si="2"/>
        <v>0</v>
      </c>
    </row>
    <row r="59" spans="1:14">
      <c r="A59" s="5" t="s">
        <v>101</v>
      </c>
      <c r="B59" s="3" t="s">
        <v>102</v>
      </c>
      <c r="C59" s="24">
        <v>2468</v>
      </c>
      <c r="D59" s="24">
        <v>2468</v>
      </c>
      <c r="E59" s="24">
        <v>793.48178000000007</v>
      </c>
      <c r="F59" s="24">
        <f t="shared" ref="F59:F97" si="3">IFERROR(E59/D59%,0)</f>
        <v>32.15080145867099</v>
      </c>
      <c r="G59" s="24">
        <v>0</v>
      </c>
      <c r="H59" s="24">
        <v>0</v>
      </c>
      <c r="I59" s="24">
        <v>0</v>
      </c>
      <c r="J59" s="24">
        <f t="shared" si="1"/>
        <v>0</v>
      </c>
      <c r="K59" s="24">
        <v>2468</v>
      </c>
      <c r="L59" s="24">
        <v>2468</v>
      </c>
      <c r="M59" s="24">
        <v>793.48178000000007</v>
      </c>
      <c r="N59" s="24">
        <f t="shared" si="2"/>
        <v>32.15080145867099</v>
      </c>
    </row>
    <row r="60" spans="1:14">
      <c r="A60" s="6" t="s">
        <v>103</v>
      </c>
      <c r="B60" s="12" t="s">
        <v>104</v>
      </c>
      <c r="C60" s="24">
        <v>2200</v>
      </c>
      <c r="D60" s="24">
        <v>2200</v>
      </c>
      <c r="E60" s="24">
        <v>702.03193999999996</v>
      </c>
      <c r="F60" s="24">
        <f t="shared" si="3"/>
        <v>31.910542727272727</v>
      </c>
      <c r="G60" s="24">
        <v>0</v>
      </c>
      <c r="H60" s="24">
        <v>0</v>
      </c>
      <c r="I60" s="24">
        <v>0</v>
      </c>
      <c r="J60" s="24">
        <f t="shared" si="1"/>
        <v>0</v>
      </c>
      <c r="K60" s="24">
        <v>2200</v>
      </c>
      <c r="L60" s="24">
        <v>2200</v>
      </c>
      <c r="M60" s="24">
        <v>702.03193999999996</v>
      </c>
      <c r="N60" s="24">
        <f t="shared" si="2"/>
        <v>31.910542727272727</v>
      </c>
    </row>
    <row r="61" spans="1:14">
      <c r="A61" s="7" t="s">
        <v>105</v>
      </c>
      <c r="B61" s="13" t="s">
        <v>106</v>
      </c>
      <c r="C61" s="24">
        <v>2000</v>
      </c>
      <c r="D61" s="24">
        <v>2000</v>
      </c>
      <c r="E61" s="24">
        <v>631.25693999999999</v>
      </c>
      <c r="F61" s="24">
        <f t="shared" si="3"/>
        <v>31.562846999999998</v>
      </c>
      <c r="G61" s="24">
        <v>0</v>
      </c>
      <c r="H61" s="24">
        <v>0</v>
      </c>
      <c r="I61" s="24">
        <v>0</v>
      </c>
      <c r="J61" s="24">
        <f t="shared" si="1"/>
        <v>0</v>
      </c>
      <c r="K61" s="24">
        <v>2000</v>
      </c>
      <c r="L61" s="24">
        <v>2000</v>
      </c>
      <c r="M61" s="24">
        <v>631.25693999999999</v>
      </c>
      <c r="N61" s="24">
        <f t="shared" si="2"/>
        <v>31.562846999999998</v>
      </c>
    </row>
    <row r="62" spans="1:14">
      <c r="A62" s="7" t="s">
        <v>107</v>
      </c>
      <c r="B62" s="13" t="s">
        <v>108</v>
      </c>
      <c r="C62" s="24">
        <v>200</v>
      </c>
      <c r="D62" s="24">
        <v>200</v>
      </c>
      <c r="E62" s="24">
        <v>70.775000000000006</v>
      </c>
      <c r="F62" s="24">
        <f t="shared" si="3"/>
        <v>35.387500000000003</v>
      </c>
      <c r="G62" s="24">
        <v>0</v>
      </c>
      <c r="H62" s="24">
        <v>0</v>
      </c>
      <c r="I62" s="24">
        <v>0</v>
      </c>
      <c r="J62" s="24">
        <f t="shared" si="1"/>
        <v>0</v>
      </c>
      <c r="K62" s="24">
        <v>200</v>
      </c>
      <c r="L62" s="24">
        <v>200</v>
      </c>
      <c r="M62" s="24">
        <v>70.775000000000006</v>
      </c>
      <c r="N62" s="24">
        <f t="shared" si="2"/>
        <v>35.387500000000003</v>
      </c>
    </row>
    <row r="63" spans="1:14">
      <c r="A63" s="6" t="s">
        <v>109</v>
      </c>
      <c r="B63" s="12" t="s">
        <v>110</v>
      </c>
      <c r="C63" s="24">
        <v>68</v>
      </c>
      <c r="D63" s="24">
        <v>68</v>
      </c>
      <c r="E63" s="24">
        <v>13.304790000000001</v>
      </c>
      <c r="F63" s="24">
        <f t="shared" si="3"/>
        <v>19.565867647058823</v>
      </c>
      <c r="G63" s="24">
        <v>0</v>
      </c>
      <c r="H63" s="24">
        <v>0</v>
      </c>
      <c r="I63" s="24">
        <v>0</v>
      </c>
      <c r="J63" s="24">
        <f t="shared" si="1"/>
        <v>0</v>
      </c>
      <c r="K63" s="24">
        <v>68</v>
      </c>
      <c r="L63" s="24">
        <v>68</v>
      </c>
      <c r="M63" s="24">
        <v>13.304790000000001</v>
      </c>
      <c r="N63" s="24">
        <f t="shared" si="2"/>
        <v>19.565867647058823</v>
      </c>
    </row>
    <row r="64" spans="1:14">
      <c r="A64" s="7" t="s">
        <v>111</v>
      </c>
      <c r="B64" s="13" t="s">
        <v>112</v>
      </c>
      <c r="C64" s="24">
        <v>68</v>
      </c>
      <c r="D64" s="24">
        <v>68</v>
      </c>
      <c r="E64" s="24">
        <v>13.304790000000001</v>
      </c>
      <c r="F64" s="24">
        <f t="shared" si="3"/>
        <v>19.565867647058823</v>
      </c>
      <c r="G64" s="24">
        <v>0</v>
      </c>
      <c r="H64" s="24">
        <v>0</v>
      </c>
      <c r="I64" s="24">
        <v>0</v>
      </c>
      <c r="J64" s="24">
        <f t="shared" si="1"/>
        <v>0</v>
      </c>
      <c r="K64" s="24">
        <v>68</v>
      </c>
      <c r="L64" s="24">
        <v>68</v>
      </c>
      <c r="M64" s="24">
        <v>13.304790000000001</v>
      </c>
      <c r="N64" s="24">
        <f t="shared" si="2"/>
        <v>19.565867647058823</v>
      </c>
    </row>
    <row r="65" spans="1:14">
      <c r="A65" s="6" t="s">
        <v>113</v>
      </c>
      <c r="B65" s="12" t="s">
        <v>114</v>
      </c>
      <c r="C65" s="24">
        <v>200</v>
      </c>
      <c r="D65" s="24">
        <v>200</v>
      </c>
      <c r="E65" s="24">
        <v>78.145049999999998</v>
      </c>
      <c r="F65" s="24">
        <f t="shared" si="3"/>
        <v>39.072524999999999</v>
      </c>
      <c r="G65" s="24">
        <v>0</v>
      </c>
      <c r="H65" s="24">
        <v>0</v>
      </c>
      <c r="I65" s="24">
        <v>0</v>
      </c>
      <c r="J65" s="24">
        <f t="shared" si="1"/>
        <v>0</v>
      </c>
      <c r="K65" s="24">
        <v>200</v>
      </c>
      <c r="L65" s="24">
        <v>200</v>
      </c>
      <c r="M65" s="24">
        <v>78.145049999999998</v>
      </c>
      <c r="N65" s="24">
        <f t="shared" si="2"/>
        <v>39.072524999999999</v>
      </c>
    </row>
    <row r="66" spans="1:14" ht="22.5">
      <c r="A66" s="7" t="s">
        <v>115</v>
      </c>
      <c r="B66" s="13" t="s">
        <v>116</v>
      </c>
      <c r="C66" s="24">
        <v>200</v>
      </c>
      <c r="D66" s="24">
        <v>200</v>
      </c>
      <c r="E66" s="24">
        <v>70.46105</v>
      </c>
      <c r="F66" s="24">
        <f t="shared" si="3"/>
        <v>35.230525</v>
      </c>
      <c r="G66" s="24">
        <v>0</v>
      </c>
      <c r="H66" s="24">
        <v>0</v>
      </c>
      <c r="I66" s="24">
        <v>0</v>
      </c>
      <c r="J66" s="24">
        <f t="shared" si="1"/>
        <v>0</v>
      </c>
      <c r="K66" s="24">
        <v>200</v>
      </c>
      <c r="L66" s="24">
        <v>200</v>
      </c>
      <c r="M66" s="24">
        <v>70.46105</v>
      </c>
      <c r="N66" s="24">
        <f t="shared" si="2"/>
        <v>35.230525</v>
      </c>
    </row>
    <row r="67" spans="1:14">
      <c r="A67" s="7" t="s">
        <v>117</v>
      </c>
      <c r="B67" s="13" t="s">
        <v>118</v>
      </c>
      <c r="C67" s="24">
        <v>0</v>
      </c>
      <c r="D67" s="24">
        <v>0</v>
      </c>
      <c r="E67" s="24">
        <v>7.6840000000000002</v>
      </c>
      <c r="F67" s="24">
        <f t="shared" si="3"/>
        <v>0</v>
      </c>
      <c r="G67" s="24">
        <v>0</v>
      </c>
      <c r="H67" s="24">
        <v>0</v>
      </c>
      <c r="I67" s="24">
        <v>0</v>
      </c>
      <c r="J67" s="24">
        <f t="shared" si="1"/>
        <v>0</v>
      </c>
      <c r="K67" s="24">
        <v>0</v>
      </c>
      <c r="L67" s="24">
        <v>0</v>
      </c>
      <c r="M67" s="24">
        <v>7.6840000000000002</v>
      </c>
      <c r="N67" s="24">
        <f t="shared" si="2"/>
        <v>0</v>
      </c>
    </row>
    <row r="68" spans="1:14">
      <c r="A68" s="5" t="s">
        <v>119</v>
      </c>
      <c r="B68" s="3" t="s">
        <v>120</v>
      </c>
      <c r="C68" s="24">
        <v>0</v>
      </c>
      <c r="D68" s="24">
        <v>0</v>
      </c>
      <c r="E68" s="24">
        <v>36.865310000000001</v>
      </c>
      <c r="F68" s="24">
        <f t="shared" si="3"/>
        <v>0</v>
      </c>
      <c r="G68" s="24">
        <v>0</v>
      </c>
      <c r="H68" s="24">
        <v>0</v>
      </c>
      <c r="I68" s="24">
        <v>0</v>
      </c>
      <c r="J68" s="24">
        <f t="shared" si="1"/>
        <v>0</v>
      </c>
      <c r="K68" s="24">
        <v>0</v>
      </c>
      <c r="L68" s="24">
        <v>0</v>
      </c>
      <c r="M68" s="24">
        <v>36.865310000000001</v>
      </c>
      <c r="N68" s="24">
        <f t="shared" si="2"/>
        <v>0</v>
      </c>
    </row>
    <row r="69" spans="1:14">
      <c r="A69" s="6" t="s">
        <v>95</v>
      </c>
      <c r="B69" s="12" t="s">
        <v>121</v>
      </c>
      <c r="C69" s="24">
        <v>0</v>
      </c>
      <c r="D69" s="24">
        <v>0</v>
      </c>
      <c r="E69" s="24">
        <v>36.865310000000001</v>
      </c>
      <c r="F69" s="24">
        <f t="shared" si="3"/>
        <v>0</v>
      </c>
      <c r="G69" s="24">
        <v>0</v>
      </c>
      <c r="H69" s="24">
        <v>0</v>
      </c>
      <c r="I69" s="24">
        <v>0</v>
      </c>
      <c r="J69" s="24">
        <f t="shared" si="1"/>
        <v>0</v>
      </c>
      <c r="K69" s="24">
        <v>0</v>
      </c>
      <c r="L69" s="24">
        <v>0</v>
      </c>
      <c r="M69" s="24">
        <v>36.865310000000001</v>
      </c>
      <c r="N69" s="24">
        <f t="shared" si="2"/>
        <v>0</v>
      </c>
    </row>
    <row r="70" spans="1:14">
      <c r="A70" s="7" t="s">
        <v>95</v>
      </c>
      <c r="B70" s="13" t="s">
        <v>122</v>
      </c>
      <c r="C70" s="24">
        <v>0</v>
      </c>
      <c r="D70" s="24">
        <v>0</v>
      </c>
      <c r="E70" s="24">
        <v>36.865310000000001</v>
      </c>
      <c r="F70" s="24">
        <f t="shared" si="3"/>
        <v>0</v>
      </c>
      <c r="G70" s="24">
        <v>0</v>
      </c>
      <c r="H70" s="24">
        <v>0</v>
      </c>
      <c r="I70" s="24">
        <v>0</v>
      </c>
      <c r="J70" s="24">
        <f t="shared" si="1"/>
        <v>0</v>
      </c>
      <c r="K70" s="24">
        <v>0</v>
      </c>
      <c r="L70" s="24">
        <v>0</v>
      </c>
      <c r="M70" s="24">
        <v>36.865310000000001</v>
      </c>
      <c r="N70" s="24">
        <f t="shared" si="2"/>
        <v>0</v>
      </c>
    </row>
    <row r="71" spans="1:14">
      <c r="A71" s="5" t="s">
        <v>123</v>
      </c>
      <c r="B71" s="3" t="s">
        <v>124</v>
      </c>
      <c r="C71" s="24">
        <v>0</v>
      </c>
      <c r="D71" s="24">
        <v>0</v>
      </c>
      <c r="E71" s="24">
        <v>0</v>
      </c>
      <c r="F71" s="24">
        <f t="shared" si="3"/>
        <v>0</v>
      </c>
      <c r="G71" s="24">
        <v>4261</v>
      </c>
      <c r="H71" s="24">
        <v>4261</v>
      </c>
      <c r="I71" s="24">
        <v>181.65443999999999</v>
      </c>
      <c r="J71" s="24">
        <f t="shared" si="1"/>
        <v>4.2631879840413047</v>
      </c>
      <c r="K71" s="24">
        <v>4261</v>
      </c>
      <c r="L71" s="24">
        <v>4261</v>
      </c>
      <c r="M71" s="24">
        <v>181.65443999999999</v>
      </c>
      <c r="N71" s="24">
        <f t="shared" si="2"/>
        <v>4.2631879840413047</v>
      </c>
    </row>
    <row r="72" spans="1:14">
      <c r="A72" s="6" t="s">
        <v>125</v>
      </c>
      <c r="B72" s="12" t="s">
        <v>126</v>
      </c>
      <c r="C72" s="24">
        <v>0</v>
      </c>
      <c r="D72" s="24">
        <v>0</v>
      </c>
      <c r="E72" s="24">
        <v>0</v>
      </c>
      <c r="F72" s="24">
        <f t="shared" si="3"/>
        <v>0</v>
      </c>
      <c r="G72" s="24">
        <v>4261</v>
      </c>
      <c r="H72" s="24">
        <v>4261</v>
      </c>
      <c r="I72" s="24">
        <v>193.93635</v>
      </c>
      <c r="J72" s="24">
        <f t="shared" si="1"/>
        <v>4.5514280685285149</v>
      </c>
      <c r="K72" s="24">
        <v>4261</v>
      </c>
      <c r="L72" s="24">
        <v>4261</v>
      </c>
      <c r="M72" s="24">
        <v>193.93635</v>
      </c>
      <c r="N72" s="24">
        <f t="shared" si="2"/>
        <v>4.5514280685285149</v>
      </c>
    </row>
    <row r="73" spans="1:14">
      <c r="A73" s="7" t="s">
        <v>127</v>
      </c>
      <c r="B73" s="13" t="s">
        <v>128</v>
      </c>
      <c r="C73" s="24">
        <v>0</v>
      </c>
      <c r="D73" s="24">
        <v>0</v>
      </c>
      <c r="E73" s="24">
        <v>0</v>
      </c>
      <c r="F73" s="24">
        <f t="shared" si="3"/>
        <v>0</v>
      </c>
      <c r="G73" s="24">
        <v>4261</v>
      </c>
      <c r="H73" s="24">
        <v>4261</v>
      </c>
      <c r="I73" s="24">
        <v>188.65635</v>
      </c>
      <c r="J73" s="24">
        <f t="shared" si="1"/>
        <v>4.4275134944848631</v>
      </c>
      <c r="K73" s="24">
        <v>4261</v>
      </c>
      <c r="L73" s="24">
        <v>4261</v>
      </c>
      <c r="M73" s="24">
        <v>188.65635</v>
      </c>
      <c r="N73" s="24">
        <f t="shared" si="2"/>
        <v>4.4275134944848631</v>
      </c>
    </row>
    <row r="74" spans="1:14">
      <c r="A74" s="7" t="s">
        <v>129</v>
      </c>
      <c r="B74" s="13" t="s">
        <v>130</v>
      </c>
      <c r="C74" s="24">
        <v>0</v>
      </c>
      <c r="D74" s="24">
        <v>0</v>
      </c>
      <c r="E74" s="24">
        <v>0</v>
      </c>
      <c r="F74" s="24">
        <f t="shared" si="3"/>
        <v>0</v>
      </c>
      <c r="G74" s="24">
        <v>0</v>
      </c>
      <c r="H74" s="24">
        <v>0</v>
      </c>
      <c r="I74" s="24">
        <v>5.28</v>
      </c>
      <c r="J74" s="24">
        <f t="shared" si="1"/>
        <v>0</v>
      </c>
      <c r="K74" s="24">
        <v>0</v>
      </c>
      <c r="L74" s="24">
        <v>0</v>
      </c>
      <c r="M74" s="24">
        <v>5.28</v>
      </c>
      <c r="N74" s="24">
        <f t="shared" si="2"/>
        <v>0</v>
      </c>
    </row>
    <row r="75" spans="1:14">
      <c r="A75" s="6" t="s">
        <v>131</v>
      </c>
      <c r="B75" s="12" t="s">
        <v>132</v>
      </c>
      <c r="C75" s="24">
        <v>0</v>
      </c>
      <c r="D75" s="24">
        <v>0</v>
      </c>
      <c r="E75" s="24">
        <v>0</v>
      </c>
      <c r="F75" s="24">
        <f t="shared" si="3"/>
        <v>0</v>
      </c>
      <c r="G75" s="24">
        <v>0</v>
      </c>
      <c r="H75" s="24">
        <v>0</v>
      </c>
      <c r="I75" s="24">
        <v>-12.28191</v>
      </c>
      <c r="J75" s="24">
        <f t="shared" si="1"/>
        <v>0</v>
      </c>
      <c r="K75" s="24">
        <v>0</v>
      </c>
      <c r="L75" s="24">
        <v>0</v>
      </c>
      <c r="M75" s="24">
        <v>-12.28191</v>
      </c>
      <c r="N75" s="24">
        <f t="shared" si="2"/>
        <v>0</v>
      </c>
    </row>
    <row r="76" spans="1:14">
      <c r="A76" s="7" t="s">
        <v>133</v>
      </c>
      <c r="B76" s="13" t="s">
        <v>134</v>
      </c>
      <c r="C76" s="24">
        <v>0</v>
      </c>
      <c r="D76" s="24">
        <v>0</v>
      </c>
      <c r="E76" s="24">
        <v>0</v>
      </c>
      <c r="F76" s="24">
        <f t="shared" si="3"/>
        <v>0</v>
      </c>
      <c r="G76" s="24">
        <v>0</v>
      </c>
      <c r="H76" s="24">
        <v>0</v>
      </c>
      <c r="I76" s="24">
        <v>-12.28191</v>
      </c>
      <c r="J76" s="24">
        <f t="shared" ref="J76:J97" si="4">IFERROR(I76/H76%,0)</f>
        <v>0</v>
      </c>
      <c r="K76" s="24">
        <v>0</v>
      </c>
      <c r="L76" s="24">
        <v>0</v>
      </c>
      <c r="M76" s="24">
        <v>-12.28191</v>
      </c>
      <c r="N76" s="24">
        <f t="shared" ref="N76:N97" si="5">IFERROR(M76/L76%,0)</f>
        <v>0</v>
      </c>
    </row>
    <row r="77" spans="1:14">
      <c r="A77" s="4" t="s">
        <v>135</v>
      </c>
      <c r="B77" s="3" t="s">
        <v>136</v>
      </c>
      <c r="C77" s="24">
        <v>0</v>
      </c>
      <c r="D77" s="24">
        <v>0</v>
      </c>
      <c r="E77" s="24">
        <v>0</v>
      </c>
      <c r="F77" s="24">
        <f t="shared" si="3"/>
        <v>0</v>
      </c>
      <c r="G77" s="24">
        <v>9600</v>
      </c>
      <c r="H77" s="24">
        <v>9600</v>
      </c>
      <c r="I77" s="24">
        <v>1754.04575</v>
      </c>
      <c r="J77" s="24">
        <f t="shared" si="4"/>
        <v>18.271309895833333</v>
      </c>
      <c r="K77" s="24">
        <v>9600</v>
      </c>
      <c r="L77" s="24">
        <v>9600</v>
      </c>
      <c r="M77" s="24">
        <v>1754.04575</v>
      </c>
      <c r="N77" s="24">
        <f t="shared" si="5"/>
        <v>18.271309895833333</v>
      </c>
    </row>
    <row r="78" spans="1:14">
      <c r="A78" s="5" t="s">
        <v>137</v>
      </c>
      <c r="B78" s="3" t="s">
        <v>138</v>
      </c>
      <c r="C78" s="24">
        <v>0</v>
      </c>
      <c r="D78" s="24">
        <v>0</v>
      </c>
      <c r="E78" s="24">
        <v>0</v>
      </c>
      <c r="F78" s="24">
        <f t="shared" si="3"/>
        <v>0</v>
      </c>
      <c r="G78" s="24">
        <v>9600</v>
      </c>
      <c r="H78" s="24">
        <v>9600</v>
      </c>
      <c r="I78" s="24">
        <v>1754.04575</v>
      </c>
      <c r="J78" s="24">
        <f t="shared" si="4"/>
        <v>18.271309895833333</v>
      </c>
      <c r="K78" s="24">
        <v>9600</v>
      </c>
      <c r="L78" s="24">
        <v>9600</v>
      </c>
      <c r="M78" s="24">
        <v>1754.04575</v>
      </c>
      <c r="N78" s="24">
        <f t="shared" si="5"/>
        <v>18.271309895833333</v>
      </c>
    </row>
    <row r="79" spans="1:14">
      <c r="A79" s="6" t="s">
        <v>139</v>
      </c>
      <c r="B79" s="12" t="s">
        <v>140</v>
      </c>
      <c r="C79" s="24">
        <v>0</v>
      </c>
      <c r="D79" s="24">
        <v>0</v>
      </c>
      <c r="E79" s="24">
        <v>0</v>
      </c>
      <c r="F79" s="24">
        <f t="shared" si="3"/>
        <v>0</v>
      </c>
      <c r="G79" s="24">
        <v>9600</v>
      </c>
      <c r="H79" s="24">
        <v>9600</v>
      </c>
      <c r="I79" s="24">
        <v>1754.04575</v>
      </c>
      <c r="J79" s="24">
        <f t="shared" si="4"/>
        <v>18.271309895833333</v>
      </c>
      <c r="K79" s="24">
        <v>9600</v>
      </c>
      <c r="L79" s="24">
        <v>9600</v>
      </c>
      <c r="M79" s="24">
        <v>1754.04575</v>
      </c>
      <c r="N79" s="24">
        <f t="shared" si="5"/>
        <v>18.271309895833333</v>
      </c>
    </row>
    <row r="80" spans="1:14" ht="30">
      <c r="A80" s="7" t="s">
        <v>141</v>
      </c>
      <c r="B80" s="13" t="s">
        <v>142</v>
      </c>
      <c r="C80" s="24">
        <v>0</v>
      </c>
      <c r="D80" s="24">
        <v>0</v>
      </c>
      <c r="E80" s="24">
        <v>0</v>
      </c>
      <c r="F80" s="24">
        <f t="shared" si="3"/>
        <v>0</v>
      </c>
      <c r="G80" s="24">
        <v>9600</v>
      </c>
      <c r="H80" s="24">
        <v>9600</v>
      </c>
      <c r="I80" s="24">
        <v>1754.04575</v>
      </c>
      <c r="J80" s="24">
        <f t="shared" si="4"/>
        <v>18.271309895833333</v>
      </c>
      <c r="K80" s="24">
        <v>9600</v>
      </c>
      <c r="L80" s="24">
        <v>9600</v>
      </c>
      <c r="M80" s="24">
        <v>1754.04575</v>
      </c>
      <c r="N80" s="24">
        <f t="shared" si="5"/>
        <v>18.271309895833333</v>
      </c>
    </row>
    <row r="81" spans="1:14">
      <c r="A81" s="4" t="s">
        <v>143</v>
      </c>
      <c r="B81" s="3" t="s">
        <v>144</v>
      </c>
      <c r="C81" s="24">
        <v>77247.399999999994</v>
      </c>
      <c r="D81" s="24">
        <v>77247.399999999994</v>
      </c>
      <c r="E81" s="24">
        <v>19757.251410000001</v>
      </c>
      <c r="F81" s="24">
        <f t="shared" si="3"/>
        <v>25.576590810823408</v>
      </c>
      <c r="G81" s="24">
        <v>13895.7</v>
      </c>
      <c r="H81" s="24">
        <v>13895.7</v>
      </c>
      <c r="I81" s="24">
        <v>1939.0303100000001</v>
      </c>
      <c r="J81" s="24">
        <f t="shared" si="4"/>
        <v>13.954175104528741</v>
      </c>
      <c r="K81" s="24">
        <v>91143.1</v>
      </c>
      <c r="L81" s="24">
        <v>91143.1</v>
      </c>
      <c r="M81" s="24">
        <v>21696.281719999999</v>
      </c>
      <c r="N81" s="24">
        <f t="shared" si="5"/>
        <v>23.804634382635655</v>
      </c>
    </row>
    <row r="82" spans="1:14">
      <c r="A82" s="4" t="s">
        <v>145</v>
      </c>
      <c r="B82" s="3" t="s">
        <v>146</v>
      </c>
      <c r="C82" s="24">
        <v>128906.9</v>
      </c>
      <c r="D82" s="24">
        <v>128906.9</v>
      </c>
      <c r="E82" s="24">
        <v>27940.3</v>
      </c>
      <c r="F82" s="24">
        <f t="shared" si="3"/>
        <v>21.674790100452341</v>
      </c>
      <c r="G82" s="24">
        <v>0</v>
      </c>
      <c r="H82" s="24">
        <v>0</v>
      </c>
      <c r="I82" s="24">
        <v>0</v>
      </c>
      <c r="J82" s="24">
        <f t="shared" si="4"/>
        <v>0</v>
      </c>
      <c r="K82" s="24">
        <v>128906.9</v>
      </c>
      <c r="L82" s="24">
        <v>128906.9</v>
      </c>
      <c r="M82" s="24">
        <v>27940.3</v>
      </c>
      <c r="N82" s="24">
        <f t="shared" si="5"/>
        <v>21.674790100452341</v>
      </c>
    </row>
    <row r="83" spans="1:14">
      <c r="A83" s="5" t="s">
        <v>147</v>
      </c>
      <c r="B83" s="3" t="s">
        <v>148</v>
      </c>
      <c r="C83" s="24">
        <v>128906.9</v>
      </c>
      <c r="D83" s="24">
        <v>128906.9</v>
      </c>
      <c r="E83" s="24">
        <v>27940.3</v>
      </c>
      <c r="F83" s="24">
        <f t="shared" si="3"/>
        <v>21.674790100452341</v>
      </c>
      <c r="G83" s="24">
        <v>0</v>
      </c>
      <c r="H83" s="24">
        <v>0</v>
      </c>
      <c r="I83" s="24">
        <v>0</v>
      </c>
      <c r="J83" s="24">
        <f t="shared" si="4"/>
        <v>0</v>
      </c>
      <c r="K83" s="24">
        <v>128906.9</v>
      </c>
      <c r="L83" s="24">
        <v>128906.9</v>
      </c>
      <c r="M83" s="24">
        <v>27940.3</v>
      </c>
      <c r="N83" s="24">
        <f t="shared" si="5"/>
        <v>21.674790100452341</v>
      </c>
    </row>
    <row r="84" spans="1:14">
      <c r="A84" s="6" t="s">
        <v>149</v>
      </c>
      <c r="B84" s="12" t="s">
        <v>150</v>
      </c>
      <c r="C84" s="24">
        <v>18439</v>
      </c>
      <c r="D84" s="24">
        <v>18439</v>
      </c>
      <c r="E84" s="24">
        <v>4609.8</v>
      </c>
      <c r="F84" s="24">
        <f t="shared" si="3"/>
        <v>25.00027116437985</v>
      </c>
      <c r="G84" s="24">
        <v>0</v>
      </c>
      <c r="H84" s="24">
        <v>0</v>
      </c>
      <c r="I84" s="24">
        <v>0</v>
      </c>
      <c r="J84" s="24">
        <f t="shared" si="4"/>
        <v>0</v>
      </c>
      <c r="K84" s="24">
        <v>18439</v>
      </c>
      <c r="L84" s="24">
        <v>18439</v>
      </c>
      <c r="M84" s="24">
        <v>4609.8</v>
      </c>
      <c r="N84" s="24">
        <f t="shared" si="5"/>
        <v>25.00027116437985</v>
      </c>
    </row>
    <row r="85" spans="1:14">
      <c r="A85" s="7" t="s">
        <v>151</v>
      </c>
      <c r="B85" s="13" t="s">
        <v>152</v>
      </c>
      <c r="C85" s="24">
        <v>18439</v>
      </c>
      <c r="D85" s="24">
        <v>18439</v>
      </c>
      <c r="E85" s="24">
        <v>4609.8</v>
      </c>
      <c r="F85" s="24">
        <f t="shared" si="3"/>
        <v>25.00027116437985</v>
      </c>
      <c r="G85" s="24">
        <v>0</v>
      </c>
      <c r="H85" s="24">
        <v>0</v>
      </c>
      <c r="I85" s="24">
        <v>0</v>
      </c>
      <c r="J85" s="24">
        <f t="shared" si="4"/>
        <v>0</v>
      </c>
      <c r="K85" s="24">
        <v>18439</v>
      </c>
      <c r="L85" s="24">
        <v>18439</v>
      </c>
      <c r="M85" s="24">
        <v>4609.8</v>
      </c>
      <c r="N85" s="24">
        <f t="shared" si="5"/>
        <v>25.00027116437985</v>
      </c>
    </row>
    <row r="86" spans="1:14">
      <c r="A86" s="6" t="s">
        <v>153</v>
      </c>
      <c r="B86" s="12" t="s">
        <v>154</v>
      </c>
      <c r="C86" s="24">
        <v>110467.9</v>
      </c>
      <c r="D86" s="24">
        <v>110467.9</v>
      </c>
      <c r="E86" s="24">
        <v>23330.5</v>
      </c>
      <c r="F86" s="24">
        <f t="shared" si="3"/>
        <v>21.119709888573968</v>
      </c>
      <c r="G86" s="24">
        <v>0</v>
      </c>
      <c r="H86" s="24">
        <v>0</v>
      </c>
      <c r="I86" s="24">
        <v>0</v>
      </c>
      <c r="J86" s="24">
        <f t="shared" si="4"/>
        <v>0</v>
      </c>
      <c r="K86" s="24">
        <v>110467.9</v>
      </c>
      <c r="L86" s="24">
        <v>110467.9</v>
      </c>
      <c r="M86" s="24">
        <v>23330.5</v>
      </c>
      <c r="N86" s="24">
        <f t="shared" si="5"/>
        <v>21.119709888573968</v>
      </c>
    </row>
    <row r="87" spans="1:14">
      <c r="A87" s="7" t="s">
        <v>155</v>
      </c>
      <c r="B87" s="13" t="s">
        <v>156</v>
      </c>
      <c r="C87" s="24">
        <v>110467.9</v>
      </c>
      <c r="D87" s="24">
        <v>110467.9</v>
      </c>
      <c r="E87" s="24">
        <v>23330.5</v>
      </c>
      <c r="F87" s="24">
        <f t="shared" si="3"/>
        <v>21.119709888573968</v>
      </c>
      <c r="G87" s="24">
        <v>0</v>
      </c>
      <c r="H87" s="24">
        <v>0</v>
      </c>
      <c r="I87" s="24">
        <v>0</v>
      </c>
      <c r="J87" s="24">
        <f t="shared" si="4"/>
        <v>0</v>
      </c>
      <c r="K87" s="24">
        <v>110467.9</v>
      </c>
      <c r="L87" s="24">
        <v>110467.9</v>
      </c>
      <c r="M87" s="24">
        <v>23330.5</v>
      </c>
      <c r="N87" s="24">
        <f t="shared" si="5"/>
        <v>21.119709888573968</v>
      </c>
    </row>
    <row r="88" spans="1:14" ht="19.5">
      <c r="A88" s="4" t="s">
        <v>157</v>
      </c>
      <c r="B88" s="3" t="s">
        <v>158</v>
      </c>
      <c r="C88" s="24">
        <v>206154.3</v>
      </c>
      <c r="D88" s="24">
        <v>206154.3</v>
      </c>
      <c r="E88" s="24">
        <v>47697.55141</v>
      </c>
      <c r="F88" s="24">
        <f t="shared" si="3"/>
        <v>23.136821017073139</v>
      </c>
      <c r="G88" s="24">
        <v>0</v>
      </c>
      <c r="H88" s="24">
        <v>13895.7</v>
      </c>
      <c r="I88" s="24">
        <v>1939.0303100000001</v>
      </c>
      <c r="J88" s="24">
        <f t="shared" si="4"/>
        <v>13.954175104528741</v>
      </c>
      <c r="K88" s="24">
        <v>206154.3</v>
      </c>
      <c r="L88" s="24">
        <v>220050</v>
      </c>
      <c r="M88" s="24">
        <v>49636.581720000002</v>
      </c>
      <c r="N88" s="24">
        <f t="shared" si="5"/>
        <v>22.556956019086574</v>
      </c>
    </row>
    <row r="89" spans="1:14">
      <c r="A89" s="6" t="s">
        <v>159</v>
      </c>
      <c r="B89" s="12" t="s">
        <v>160</v>
      </c>
      <c r="C89" s="24">
        <v>3873.2</v>
      </c>
      <c r="D89" s="24">
        <v>3873.2</v>
      </c>
      <c r="E89" s="24">
        <v>968.4</v>
      </c>
      <c r="F89" s="24">
        <f t="shared" si="3"/>
        <v>25.002581844469688</v>
      </c>
      <c r="G89" s="24">
        <v>0</v>
      </c>
      <c r="H89" s="24">
        <v>0</v>
      </c>
      <c r="I89" s="24">
        <v>0</v>
      </c>
      <c r="J89" s="24">
        <f t="shared" si="4"/>
        <v>0</v>
      </c>
      <c r="K89" s="24">
        <v>3873.2</v>
      </c>
      <c r="L89" s="24">
        <v>3873.2</v>
      </c>
      <c r="M89" s="24">
        <v>968.4</v>
      </c>
      <c r="N89" s="24">
        <f t="shared" si="5"/>
        <v>25.002581844469688</v>
      </c>
    </row>
    <row r="90" spans="1:14" ht="22.5">
      <c r="A90" s="7" t="s">
        <v>161</v>
      </c>
      <c r="B90" s="13" t="s">
        <v>162</v>
      </c>
      <c r="C90" s="24">
        <v>3873.2</v>
      </c>
      <c r="D90" s="24">
        <v>3873.2</v>
      </c>
      <c r="E90" s="24">
        <v>968.4</v>
      </c>
      <c r="F90" s="24">
        <f t="shared" si="3"/>
        <v>25.002581844469688</v>
      </c>
      <c r="G90" s="24">
        <v>0</v>
      </c>
      <c r="H90" s="24">
        <v>0</v>
      </c>
      <c r="I90" s="24">
        <v>0</v>
      </c>
      <c r="J90" s="24">
        <f t="shared" si="4"/>
        <v>0</v>
      </c>
      <c r="K90" s="24">
        <v>3873.2</v>
      </c>
      <c r="L90" s="24">
        <v>3873.2</v>
      </c>
      <c r="M90" s="24">
        <v>968.4</v>
      </c>
      <c r="N90" s="24">
        <f t="shared" si="5"/>
        <v>25.002581844469688</v>
      </c>
    </row>
    <row r="91" spans="1:14">
      <c r="A91" s="6" t="s">
        <v>163</v>
      </c>
      <c r="B91" s="12" t="s">
        <v>164</v>
      </c>
      <c r="C91" s="24">
        <v>16850.8</v>
      </c>
      <c r="D91" s="24">
        <v>16870.8</v>
      </c>
      <c r="E91" s="24">
        <v>7320.3</v>
      </c>
      <c r="F91" s="24">
        <f t="shared" si="3"/>
        <v>43.390354932783275</v>
      </c>
      <c r="G91" s="24">
        <v>0</v>
      </c>
      <c r="H91" s="24">
        <v>8300</v>
      </c>
      <c r="I91" s="24">
        <v>8300</v>
      </c>
      <c r="J91" s="24">
        <f t="shared" si="4"/>
        <v>100</v>
      </c>
      <c r="K91" s="24">
        <v>16850.8</v>
      </c>
      <c r="L91" s="24">
        <v>25170.799999999999</v>
      </c>
      <c r="M91" s="24">
        <v>15620.3</v>
      </c>
      <c r="N91" s="24">
        <f t="shared" si="5"/>
        <v>62.057225038536714</v>
      </c>
    </row>
    <row r="92" spans="1:14">
      <c r="A92" s="7" t="s">
        <v>165</v>
      </c>
      <c r="B92" s="13" t="s">
        <v>166</v>
      </c>
      <c r="C92" s="24">
        <v>1855.6</v>
      </c>
      <c r="D92" s="24">
        <v>1855.6</v>
      </c>
      <c r="E92" s="24">
        <v>391.8</v>
      </c>
      <c r="F92" s="24">
        <f t="shared" si="3"/>
        <v>21.114464324207805</v>
      </c>
      <c r="G92" s="24">
        <v>0</v>
      </c>
      <c r="H92" s="24">
        <v>0</v>
      </c>
      <c r="I92" s="24">
        <v>0</v>
      </c>
      <c r="J92" s="24">
        <f t="shared" si="4"/>
        <v>0</v>
      </c>
      <c r="K92" s="24">
        <v>1855.6</v>
      </c>
      <c r="L92" s="24">
        <v>1855.6</v>
      </c>
      <c r="M92" s="24">
        <v>391.8</v>
      </c>
      <c r="N92" s="24">
        <f t="shared" si="5"/>
        <v>21.114464324207805</v>
      </c>
    </row>
    <row r="93" spans="1:14" ht="22.5">
      <c r="A93" s="7" t="s">
        <v>167</v>
      </c>
      <c r="B93" s="13" t="s">
        <v>168</v>
      </c>
      <c r="C93" s="24">
        <v>418</v>
      </c>
      <c r="D93" s="24">
        <v>418</v>
      </c>
      <c r="E93" s="24">
        <v>62.4</v>
      </c>
      <c r="F93" s="24">
        <f t="shared" si="3"/>
        <v>14.928229665071772</v>
      </c>
      <c r="G93" s="24">
        <v>0</v>
      </c>
      <c r="H93" s="24">
        <v>0</v>
      </c>
      <c r="I93" s="24">
        <v>0</v>
      </c>
      <c r="J93" s="24">
        <f t="shared" si="4"/>
        <v>0</v>
      </c>
      <c r="K93" s="24">
        <v>418</v>
      </c>
      <c r="L93" s="24">
        <v>418</v>
      </c>
      <c r="M93" s="24">
        <v>62.4</v>
      </c>
      <c r="N93" s="24">
        <f t="shared" si="5"/>
        <v>14.928229665071772</v>
      </c>
    </row>
    <row r="94" spans="1:14" ht="30">
      <c r="A94" s="7" t="s">
        <v>169</v>
      </c>
      <c r="B94" s="13" t="s">
        <v>170</v>
      </c>
      <c r="C94" s="24">
        <v>0</v>
      </c>
      <c r="D94" s="24">
        <v>0</v>
      </c>
      <c r="E94" s="24">
        <v>0</v>
      </c>
      <c r="F94" s="24">
        <f t="shared" si="3"/>
        <v>0</v>
      </c>
      <c r="G94" s="24">
        <v>0</v>
      </c>
      <c r="H94" s="24">
        <v>6600</v>
      </c>
      <c r="I94" s="24">
        <v>6600</v>
      </c>
      <c r="J94" s="24">
        <f t="shared" si="4"/>
        <v>100</v>
      </c>
      <c r="K94" s="24">
        <v>0</v>
      </c>
      <c r="L94" s="24">
        <v>6600</v>
      </c>
      <c r="M94" s="24">
        <v>6600</v>
      </c>
      <c r="N94" s="24">
        <f t="shared" si="5"/>
        <v>100</v>
      </c>
    </row>
    <row r="95" spans="1:14">
      <c r="A95" s="7" t="s">
        <v>171</v>
      </c>
      <c r="B95" s="13" t="s">
        <v>172</v>
      </c>
      <c r="C95" s="24">
        <v>14213.5</v>
      </c>
      <c r="D95" s="24">
        <v>14233.5</v>
      </c>
      <c r="E95" s="24">
        <v>6684.3</v>
      </c>
      <c r="F95" s="24">
        <f t="shared" si="3"/>
        <v>46.961745178627886</v>
      </c>
      <c r="G95" s="24">
        <v>0</v>
      </c>
      <c r="H95" s="24">
        <v>1700</v>
      </c>
      <c r="I95" s="24">
        <v>1700</v>
      </c>
      <c r="J95" s="24">
        <f t="shared" si="4"/>
        <v>100</v>
      </c>
      <c r="K95" s="24">
        <v>14213.5</v>
      </c>
      <c r="L95" s="24">
        <v>15933.5</v>
      </c>
      <c r="M95" s="24">
        <v>8384.2999999999993</v>
      </c>
      <c r="N95" s="24">
        <f t="shared" si="5"/>
        <v>52.620579282643483</v>
      </c>
    </row>
    <row r="96" spans="1:14" ht="22.5">
      <c r="A96" s="7" t="s">
        <v>173</v>
      </c>
      <c r="B96" s="13" t="s">
        <v>174</v>
      </c>
      <c r="C96" s="24">
        <v>363.7</v>
      </c>
      <c r="D96" s="24">
        <v>363.7</v>
      </c>
      <c r="E96" s="24">
        <v>181.8</v>
      </c>
      <c r="F96" s="24">
        <f t="shared" si="3"/>
        <v>49.986252405828985</v>
      </c>
      <c r="G96" s="24">
        <v>0</v>
      </c>
      <c r="H96" s="24">
        <v>0</v>
      </c>
      <c r="I96" s="24">
        <v>0</v>
      </c>
      <c r="J96" s="24">
        <f t="shared" si="4"/>
        <v>0</v>
      </c>
      <c r="K96" s="24">
        <v>363.7</v>
      </c>
      <c r="L96" s="24">
        <v>363.7</v>
      </c>
      <c r="M96" s="24">
        <v>181.8</v>
      </c>
      <c r="N96" s="24">
        <f t="shared" si="5"/>
        <v>49.986252405828985</v>
      </c>
    </row>
    <row r="97" spans="1:14">
      <c r="A97" s="4" t="s">
        <v>175</v>
      </c>
      <c r="B97" s="3" t="s">
        <v>176</v>
      </c>
      <c r="C97" s="24">
        <v>226878.3</v>
      </c>
      <c r="D97" s="24">
        <v>226898.3</v>
      </c>
      <c r="E97" s="24">
        <v>55986.251409999997</v>
      </c>
      <c r="F97" s="24">
        <f t="shared" si="3"/>
        <v>24.67460153293348</v>
      </c>
      <c r="G97" s="24">
        <v>13895.7</v>
      </c>
      <c r="H97" s="24">
        <v>22195.7</v>
      </c>
      <c r="I97" s="24">
        <v>10239.03031</v>
      </c>
      <c r="J97" s="24">
        <f t="shared" si="4"/>
        <v>46.130693377546102</v>
      </c>
      <c r="K97" s="24">
        <v>240774</v>
      </c>
      <c r="L97" s="24">
        <v>249094</v>
      </c>
      <c r="M97" s="24">
        <v>66225.281719999999</v>
      </c>
      <c r="N97" s="24">
        <f t="shared" si="5"/>
        <v>26.586462026383614</v>
      </c>
    </row>
  </sheetData>
  <mergeCells count="18">
    <mergeCell ref="J8:J9"/>
    <mergeCell ref="N8:N9"/>
    <mergeCell ref="A4:N4"/>
    <mergeCell ref="B7:B9"/>
    <mergeCell ref="H8:H9"/>
    <mergeCell ref="I8:I9"/>
    <mergeCell ref="K8:K9"/>
    <mergeCell ref="L8:L9"/>
    <mergeCell ref="M8:M9"/>
    <mergeCell ref="C7:F7"/>
    <mergeCell ref="G7:J7"/>
    <mergeCell ref="K7:N7"/>
    <mergeCell ref="C8:C9"/>
    <mergeCell ref="D8:D9"/>
    <mergeCell ref="E8:E9"/>
    <mergeCell ref="F8:F9"/>
    <mergeCell ref="G8:G9"/>
    <mergeCell ref="A7:A9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8" fitToHeight="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Доходи</vt:lpstr>
      <vt:lpstr>Доходи!Заголовки_для_печати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Vitalik</dc:creator>
  <cp:lastModifiedBy>User</cp:lastModifiedBy>
  <cp:lastPrinted>2021-05-27T11:36:55Z</cp:lastPrinted>
  <dcterms:created xsi:type="dcterms:W3CDTF">2021-05-26T10:48:45Z</dcterms:created>
  <dcterms:modified xsi:type="dcterms:W3CDTF">2021-05-31T11:32:13Z</dcterms:modified>
</cp:coreProperties>
</file>