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defaultThemeVersion="124226"/>
  <bookViews>
    <workbookView xWindow="480" yWindow="120" windowWidth="12240" windowHeight="8025" tabRatio="844" firstSheet="19" activeTab="37"/>
  </bookViews>
  <sheets>
    <sheet name=" 1" sheetId="116" r:id="rId1"/>
    <sheet name="2" sheetId="117" r:id="rId2"/>
    <sheet name="3" sheetId="118" r:id="rId3"/>
    <sheet name="4" sheetId="119" r:id="rId4"/>
    <sheet name="Порядок денний" sheetId="1" r:id="rId5"/>
    <sheet name="МКП &quot;ТИСА&quot;" sheetId="6" state="hidden" r:id="rId6"/>
    <sheet name="Звернення по електроенергії" sheetId="11" state="hidden" r:id="rId7"/>
    <sheet name="Звернення по мові" sheetId="12" state="hidden" r:id="rId8"/>
    <sheet name="Звернення по схемі планування" sheetId="13" state="hidden" r:id="rId9"/>
    <sheet name="Звернення по ГЕС" sheetId="17" state="hidden" r:id="rId10"/>
    <sheet name="Звернення гірничодобувна пром" sheetId="18" state="hidden" r:id="rId11"/>
    <sheet name="Про депутатський запит" sheetId="19" state="hidden" r:id="rId12"/>
    <sheet name="Регламент" sheetId="84" r:id="rId13"/>
    <sheet name="проект землеустрою" sheetId="120" r:id="rId14"/>
    <sheet name="Рахівтепло" sheetId="85" r:id="rId15"/>
    <sheet name="Рахівкомунсервіс" sheetId="86" r:id="rId16"/>
    <sheet name="статутний фонд" sheetId="87" r:id="rId17"/>
    <sheet name="коммайно" sheetId="88" state="hidden" r:id="rId18"/>
    <sheet name="оренда" sheetId="89" state="hidden" r:id="rId19"/>
    <sheet name="молодь" sheetId="90" r:id="rId20"/>
    <sheet name="покарання" sheetId="91" r:id="rId21"/>
    <sheet name="ДНЗ" sheetId="92" r:id="rId22"/>
    <sheet name="допомога" sheetId="93" r:id="rId23"/>
    <sheet name="ВІСТІ" sheetId="94" state="hidden" r:id="rId24"/>
    <sheet name="Зміни статут" sheetId="100" state="hidden" r:id="rId25"/>
    <sheet name="АТО" sheetId="95" r:id="rId26"/>
    <sheet name="БЮДжЕТ" sheetId="96" r:id="rId27"/>
    <sheet name="мед субвенція" sheetId="97" r:id="rId28"/>
    <sheet name="Окупація" sheetId="98" r:id="rId29"/>
    <sheet name="Регулаторні акти" sheetId="99" r:id="rId30"/>
    <sheet name="Розпорядження" sheetId="101" state="hidden" r:id="rId31"/>
    <sheet name="з 1" sheetId="102" r:id="rId32"/>
    <sheet name="з 2" sheetId="103" r:id="rId33"/>
    <sheet name="з 3" sheetId="104" r:id="rId34"/>
    <sheet name="з 4" sheetId="105" r:id="rId35"/>
    <sheet name="з 5" sheetId="106" r:id="rId36"/>
    <sheet name="з 6" sheetId="107" r:id="rId37"/>
    <sheet name="з 7" sheetId="108" r:id="rId38"/>
    <sheet name="з 8" sheetId="109" r:id="rId39"/>
    <sheet name="з 9" sheetId="110" r:id="rId40"/>
    <sheet name="з 10" sheetId="111" r:id="rId41"/>
    <sheet name="з 11" sheetId="112" r:id="rId42"/>
    <sheet name="з 12" sheetId="113" r:id="rId43"/>
    <sheet name="з 13" sheetId="114" r:id="rId44"/>
    <sheet name="з 14" sheetId="115" r:id="rId45"/>
    <sheet name="Лист6" sheetId="121" r:id="rId46"/>
  </sheets>
  <definedNames>
    <definedName name="Голосування">'Порядок денний'!$F$4:$F$9</definedName>
    <definedName name="_xlnm.Print_Area" localSheetId="10">'Звернення гірничодобувна пром'!$A$1:$C$44</definedName>
    <definedName name="_xlnm.Print_Area" localSheetId="9">'Звернення по ГЕС'!$A$1:$C$44</definedName>
    <definedName name="_xlnm.Print_Area" localSheetId="5">'МКП "ТИСА"'!$A$1:$C$42</definedName>
    <definedName name="_xlnm.Print_Area" localSheetId="4">'Порядок денний'!$A$1:$C$44</definedName>
    <definedName name="_xlnm.Print_Area" localSheetId="11">'Про депутатський запит'!$A$1:$C$42</definedName>
  </definedNames>
  <calcPr calcId="144525"/>
</workbook>
</file>

<file path=xl/calcChain.xml><?xml version="1.0" encoding="utf-8"?>
<calcChain xmlns="http://schemas.openxmlformats.org/spreadsheetml/2006/main">
  <c r="C44" i="121"/>
  <c r="C42"/>
  <c r="C40"/>
  <c r="B37"/>
  <c r="B36"/>
  <c r="B35"/>
  <c r="B34"/>
  <c r="B33"/>
  <c r="G38" s="1"/>
  <c r="H38" s="1"/>
  <c r="C1"/>
  <c r="C44" i="120"/>
  <c r="C42"/>
  <c r="C40"/>
  <c r="B37"/>
  <c r="B36"/>
  <c r="B35"/>
  <c r="B34"/>
  <c r="B33"/>
  <c r="C1"/>
  <c r="C44" i="119"/>
  <c r="C42"/>
  <c r="C40"/>
  <c r="B37"/>
  <c r="B36"/>
  <c r="B35"/>
  <c r="B34"/>
  <c r="B33"/>
  <c r="C1"/>
  <c r="C44" i="118"/>
  <c r="C42"/>
  <c r="C40"/>
  <c r="B37"/>
  <c r="B36"/>
  <c r="B35"/>
  <c r="B34"/>
  <c r="B33"/>
  <c r="C1"/>
  <c r="C44" i="117"/>
  <c r="C42"/>
  <c r="C40"/>
  <c r="B37"/>
  <c r="B36"/>
  <c r="B35"/>
  <c r="B34"/>
  <c r="B33"/>
  <c r="C1"/>
  <c r="C44" i="116"/>
  <c r="C42"/>
  <c r="C40"/>
  <c r="B37"/>
  <c r="B36"/>
  <c r="B35"/>
  <c r="B34"/>
  <c r="B33"/>
  <c r="C33" s="1"/>
  <c r="C1"/>
  <c r="G38" i="120" l="1"/>
  <c r="H38" s="1"/>
  <c r="C33" i="121"/>
  <c r="G38" i="119"/>
  <c r="H38" s="1"/>
  <c r="G38" i="118"/>
  <c r="H38" s="1"/>
  <c r="C33" i="120"/>
  <c r="C33" i="119"/>
  <c r="C33" i="118"/>
  <c r="G38" i="117"/>
  <c r="H38" s="1"/>
  <c r="C33"/>
  <c r="G38" i="116"/>
  <c r="H38" s="1"/>
  <c r="C44" i="115"/>
  <c r="C42"/>
  <c r="C40"/>
  <c r="B37"/>
  <c r="B36"/>
  <c r="B35"/>
  <c r="B34"/>
  <c r="B33"/>
  <c r="C33" s="1"/>
  <c r="C1"/>
  <c r="C44" i="114"/>
  <c r="C42"/>
  <c r="C40"/>
  <c r="B37"/>
  <c r="B36"/>
  <c r="B35"/>
  <c r="B34"/>
  <c r="B33"/>
  <c r="C1"/>
  <c r="C44" i="113"/>
  <c r="C42"/>
  <c r="C40"/>
  <c r="B37"/>
  <c r="B36"/>
  <c r="B35"/>
  <c r="B34"/>
  <c r="B33"/>
  <c r="C1"/>
  <c r="C44" i="112"/>
  <c r="C42"/>
  <c r="C40"/>
  <c r="B37"/>
  <c r="B36"/>
  <c r="B35"/>
  <c r="B34"/>
  <c r="B33"/>
  <c r="C1"/>
  <c r="C44" i="111"/>
  <c r="C42"/>
  <c r="C40"/>
  <c r="B37"/>
  <c r="B36"/>
  <c r="B35"/>
  <c r="B34"/>
  <c r="B33"/>
  <c r="C1"/>
  <c r="C44" i="110"/>
  <c r="C42"/>
  <c r="C40"/>
  <c r="B37"/>
  <c r="B36"/>
  <c r="B35"/>
  <c r="B34"/>
  <c r="B33"/>
  <c r="C1"/>
  <c r="C44" i="109"/>
  <c r="C42"/>
  <c r="C40"/>
  <c r="B37"/>
  <c r="B36"/>
  <c r="B35"/>
  <c r="B34"/>
  <c r="B33"/>
  <c r="C33" s="1"/>
  <c r="C1"/>
  <c r="C44" i="108"/>
  <c r="C42"/>
  <c r="C40"/>
  <c r="B37"/>
  <c r="B36"/>
  <c r="B35"/>
  <c r="B34"/>
  <c r="B33"/>
  <c r="C33" s="1"/>
  <c r="C1"/>
  <c r="C44" i="107"/>
  <c r="C42"/>
  <c r="C40"/>
  <c r="B37"/>
  <c r="B36"/>
  <c r="B35"/>
  <c r="B34"/>
  <c r="B33"/>
  <c r="C33" s="1"/>
  <c r="C1"/>
  <c r="C44" i="106"/>
  <c r="C42"/>
  <c r="C40"/>
  <c r="B37"/>
  <c r="B36"/>
  <c r="B35"/>
  <c r="B34"/>
  <c r="B33"/>
  <c r="C1"/>
  <c r="C44" i="105"/>
  <c r="C42"/>
  <c r="C40"/>
  <c r="B37"/>
  <c r="B36"/>
  <c r="B35"/>
  <c r="B34"/>
  <c r="B33"/>
  <c r="C1"/>
  <c r="C44" i="104"/>
  <c r="C42"/>
  <c r="C40"/>
  <c r="B37"/>
  <c r="B36"/>
  <c r="B35"/>
  <c r="B34"/>
  <c r="B33"/>
  <c r="C1"/>
  <c r="C44" i="103"/>
  <c r="C42"/>
  <c r="C40"/>
  <c r="B37"/>
  <c r="B36"/>
  <c r="B35"/>
  <c r="B34"/>
  <c r="B33"/>
  <c r="C1"/>
  <c r="C44" i="102"/>
  <c r="C42"/>
  <c r="C40"/>
  <c r="B37"/>
  <c r="B36"/>
  <c r="B35"/>
  <c r="B34"/>
  <c r="B33"/>
  <c r="C1"/>
  <c r="C44" i="101"/>
  <c r="C42"/>
  <c r="C40"/>
  <c r="B37"/>
  <c r="B36"/>
  <c r="B35"/>
  <c r="B34"/>
  <c r="B33"/>
  <c r="G38" s="1"/>
  <c r="H38" s="1"/>
  <c r="C1"/>
  <c r="C44" i="100"/>
  <c r="C42"/>
  <c r="C40"/>
  <c r="B37"/>
  <c r="B36"/>
  <c r="B35"/>
  <c r="B34"/>
  <c r="C33"/>
  <c r="B33"/>
  <c r="G38" s="1"/>
  <c r="H38" s="1"/>
  <c r="C1"/>
  <c r="C44" i="99"/>
  <c r="C42"/>
  <c r="C40"/>
  <c r="B37"/>
  <c r="B36"/>
  <c r="B35"/>
  <c r="B34"/>
  <c r="B33"/>
  <c r="C33" s="1"/>
  <c r="C1"/>
  <c r="C44" i="98"/>
  <c r="C42"/>
  <c r="C40"/>
  <c r="B37"/>
  <c r="B36"/>
  <c r="B35"/>
  <c r="B34"/>
  <c r="B33"/>
  <c r="C1"/>
  <c r="C44" i="97"/>
  <c r="C42"/>
  <c r="C40"/>
  <c r="B37"/>
  <c r="B36"/>
  <c r="B35"/>
  <c r="B34"/>
  <c r="B33"/>
  <c r="C1"/>
  <c r="C44" i="96"/>
  <c r="C42"/>
  <c r="C40"/>
  <c r="B37"/>
  <c r="B36"/>
  <c r="B35"/>
  <c r="B34"/>
  <c r="B33"/>
  <c r="C1"/>
  <c r="C44" i="95"/>
  <c r="C42"/>
  <c r="C40"/>
  <c r="B37"/>
  <c r="B36"/>
  <c r="B35"/>
  <c r="B34"/>
  <c r="B33"/>
  <c r="C1"/>
  <c r="C44" i="94"/>
  <c r="C42"/>
  <c r="C40"/>
  <c r="B37"/>
  <c r="B36"/>
  <c r="B35"/>
  <c r="B34"/>
  <c r="B33"/>
  <c r="G38" s="1"/>
  <c r="H38" s="1"/>
  <c r="C1"/>
  <c r="C44" i="93"/>
  <c r="C42"/>
  <c r="C40"/>
  <c r="B37"/>
  <c r="B36"/>
  <c r="B35"/>
  <c r="B34"/>
  <c r="B33"/>
  <c r="C1"/>
  <c r="C44" i="92"/>
  <c r="C42"/>
  <c r="C40"/>
  <c r="B37"/>
  <c r="B36"/>
  <c r="B35"/>
  <c r="B34"/>
  <c r="B33"/>
  <c r="C1"/>
  <c r="C44" i="91"/>
  <c r="C42"/>
  <c r="C40"/>
  <c r="B37"/>
  <c r="B36"/>
  <c r="B35"/>
  <c r="B34"/>
  <c r="B33"/>
  <c r="C1"/>
  <c r="C44" i="90"/>
  <c r="C42"/>
  <c r="C40"/>
  <c r="B37"/>
  <c r="B36"/>
  <c r="B35"/>
  <c r="B34"/>
  <c r="B33"/>
  <c r="C1"/>
  <c r="C44" i="89"/>
  <c r="C42"/>
  <c r="C40"/>
  <c r="B37"/>
  <c r="B36"/>
  <c r="B35"/>
  <c r="B34"/>
  <c r="C33"/>
  <c r="B33"/>
  <c r="G38" s="1"/>
  <c r="H38" s="1"/>
  <c r="C1"/>
  <c r="C44" i="88"/>
  <c r="C42"/>
  <c r="C40"/>
  <c r="B37"/>
  <c r="B36"/>
  <c r="B35"/>
  <c r="B34"/>
  <c r="B33"/>
  <c r="G38" s="1"/>
  <c r="H38" s="1"/>
  <c r="C1"/>
  <c r="C44" i="87"/>
  <c r="C42"/>
  <c r="C40"/>
  <c r="B37"/>
  <c r="B36"/>
  <c r="B35"/>
  <c r="B34"/>
  <c r="B33"/>
  <c r="C1"/>
  <c r="C44" i="86"/>
  <c r="C42"/>
  <c r="C40"/>
  <c r="B37"/>
  <c r="B36"/>
  <c r="B35"/>
  <c r="B34"/>
  <c r="B33"/>
  <c r="C33" s="1"/>
  <c r="C1"/>
  <c r="C44" i="85"/>
  <c r="C42"/>
  <c r="C40"/>
  <c r="B37"/>
  <c r="B36"/>
  <c r="B35"/>
  <c r="B34"/>
  <c r="B33"/>
  <c r="C1"/>
  <c r="C44" i="84"/>
  <c r="C42"/>
  <c r="C40"/>
  <c r="C1"/>
  <c r="B37"/>
  <c r="B36"/>
  <c r="B35"/>
  <c r="B34"/>
  <c r="B33"/>
  <c r="C33" s="1"/>
  <c r="G38" i="114" l="1"/>
  <c r="H38" s="1"/>
  <c r="C33"/>
  <c r="G38" i="113"/>
  <c r="H38" s="1"/>
  <c r="G38" i="112"/>
  <c r="H38" s="1"/>
  <c r="G38" i="111"/>
  <c r="H38" s="1"/>
  <c r="G38" i="110"/>
  <c r="H38" s="1"/>
  <c r="G38" i="109"/>
  <c r="H38" s="1"/>
  <c r="G38" i="108"/>
  <c r="H38" s="1"/>
  <c r="G38" i="107"/>
  <c r="H38" s="1"/>
  <c r="G38" i="106"/>
  <c r="H38" s="1"/>
  <c r="G38" i="105"/>
  <c r="H38" s="1"/>
  <c r="G38" i="103"/>
  <c r="H38" s="1"/>
  <c r="C33"/>
  <c r="G38" i="102"/>
  <c r="H38" s="1"/>
  <c r="G38" i="99"/>
  <c r="H38" s="1"/>
  <c r="G38" i="98"/>
  <c r="H38" s="1"/>
  <c r="C33"/>
  <c r="G38" i="97"/>
  <c r="H38" s="1"/>
  <c r="G38" i="96"/>
  <c r="H38" s="1"/>
  <c r="G38" i="92"/>
  <c r="H38" s="1"/>
  <c r="G38" i="91"/>
  <c r="H38" s="1"/>
  <c r="G38" i="90"/>
  <c r="H38" s="1"/>
  <c r="G38" i="86"/>
  <c r="H38" s="1"/>
  <c r="G38" i="115"/>
  <c r="H38" s="1"/>
  <c r="C33" i="113"/>
  <c r="C33" i="112"/>
  <c r="C33" i="111"/>
  <c r="C33" i="110"/>
  <c r="C33" i="106"/>
  <c r="C33" i="105"/>
  <c r="G38" i="104"/>
  <c r="H38" s="1"/>
  <c r="C33"/>
  <c r="C33" i="102"/>
  <c r="C33" i="101"/>
  <c r="C33" i="97"/>
  <c r="C33" i="96"/>
  <c r="G38" i="95"/>
  <c r="H38" s="1"/>
  <c r="C33"/>
  <c r="C33" i="94"/>
  <c r="G38" i="93"/>
  <c r="H38" s="1"/>
  <c r="C33"/>
  <c r="C33" i="92"/>
  <c r="C33" i="91"/>
  <c r="C33" i="90"/>
  <c r="C33" i="88"/>
  <c r="G38" i="87"/>
  <c r="H38" s="1"/>
  <c r="C33"/>
  <c r="G38" i="85"/>
  <c r="H38" s="1"/>
  <c r="C33"/>
  <c r="G38" i="84"/>
  <c r="H38" s="1"/>
  <c r="B33" i="1"/>
  <c r="B37" l="1"/>
  <c r="C1" i="6" l="1"/>
  <c r="C44" i="18" l="1"/>
  <c r="C42"/>
  <c r="C40"/>
  <c r="C44" i="17"/>
  <c r="C42"/>
  <c r="C40"/>
  <c r="C42" i="19" l="1"/>
  <c r="C40"/>
  <c r="C38"/>
  <c r="B37"/>
  <c r="B36"/>
  <c r="B35"/>
  <c r="B34"/>
  <c r="B33"/>
  <c r="C33" s="1"/>
  <c r="C1"/>
  <c r="C44" i="13" l="1"/>
  <c r="C42"/>
  <c r="C40"/>
  <c r="C44" i="12"/>
  <c r="C42"/>
  <c r="C40"/>
  <c r="C44" i="11"/>
  <c r="C42"/>
  <c r="C40"/>
  <c r="B37" i="18"/>
  <c r="B36"/>
  <c r="B35"/>
  <c r="B34"/>
  <c r="B33"/>
  <c r="B37" i="17"/>
  <c r="B36"/>
  <c r="B35"/>
  <c r="B34"/>
  <c r="B33"/>
  <c r="G38" l="1"/>
  <c r="H38" s="1"/>
  <c r="C33"/>
  <c r="G38" i="18"/>
  <c r="H38" s="1"/>
  <c r="C33"/>
  <c r="B37" i="13"/>
  <c r="B36"/>
  <c r="B35"/>
  <c r="B34"/>
  <c r="B33"/>
  <c r="C33" s="1"/>
  <c r="B37" i="12"/>
  <c r="B36"/>
  <c r="B35"/>
  <c r="B34"/>
  <c r="B33"/>
  <c r="C33" s="1"/>
  <c r="B37" i="11"/>
  <c r="B36"/>
  <c r="B35"/>
  <c r="B34"/>
  <c r="B33"/>
  <c r="C33" s="1"/>
  <c r="G38" i="13" l="1"/>
  <c r="H38" s="1"/>
  <c r="C42" i="6"/>
  <c r="C40"/>
  <c r="C38"/>
  <c r="B37"/>
  <c r="B36"/>
  <c r="B35"/>
  <c r="B34"/>
  <c r="B33"/>
  <c r="C33" s="1"/>
  <c r="B36" i="1" l="1"/>
  <c r="B35"/>
  <c r="B34"/>
  <c r="C33"/>
  <c r="G38" l="1"/>
  <c r="H38" s="1"/>
</calcChain>
</file>

<file path=xl/sharedStrings.xml><?xml version="1.0" encoding="utf-8"?>
<sst xmlns="http://schemas.openxmlformats.org/spreadsheetml/2006/main" count="3044" uniqueCount="89">
  <si>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</si>
  <si>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</si>
  <si>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</si>
  <si>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</si>
  <si>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</si>
  <si>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</si>
  <si>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</si>
  <si>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</si>
  <si>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</si>
  <si>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</si>
  <si>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</si>
  <si>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</si>
  <si>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</si>
  <si>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</si>
  <si>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</si>
  <si>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</si>
  <si>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</si>
  <si>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</si>
  <si>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</si>
  <si>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</si>
  <si>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</si>
  <si>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</si>
  <si>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</si>
  <si>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</si>
  <si>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</si>
  <si>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</si>
  <si>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</si>
  <si>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</si>
  <si>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</si>
  <si>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</si>
  <si>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</si>
  <si>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</si>
  <si>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</si>
  <si>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</si>
  <si>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</si>
  <si>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</si>
  <si>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</si>
  <si>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</si>
  <si>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</si>
  <si>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</si>
  <si>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</si>
  <si>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</si>
  <si>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</si>
  <si>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</si>
  <si>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</si>
  <si>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додаток №___ до протоколу вісімнадцятої  сесії Рахівської міської ради 7-го скликання від 31.05.2017 р.</t>
  </si>
  <si>
    <t>Дан Інна Василівна</t>
  </si>
  <si>
    <t>Поіменне голосування про проект рішення "Про внесення змін до рішення №257 від 13.01.2017 р. "Про затвердження штатного розпису КП "Рахівтепло"</t>
  </si>
  <si>
    <t>Поіменне голосування про проект рішення "Про внесення змін до рішення №258 від 13.01.2017 р. «Про затвердження штатного розпису МКП „Рахівкомунсервіс"</t>
  </si>
  <si>
    <t>Поіменне голосування про проект рішення "Про внесення змін до статутного фонду КП  "Рахівтепло"</t>
  </si>
  <si>
    <t>Поіменне голосування про проект рішення "Про надання згоди на реалізацію комунального майна"</t>
  </si>
  <si>
    <t>Поіменне голосування про проект рішення "Про внесення змін в рішення Рахівської міської ради № 241 від 23.12.2016 р. "Про передачу в оренду окремих приміщень"</t>
  </si>
  <si>
    <t>Поіменне голосування про проект рішення "Про відзначення обдарованої учнівської молоді ЗОШ міста в галузі спорту щомісячними стипендіями"</t>
  </si>
  <si>
    <t>Поіменне голосування про проект рішення "Про визначення видів суспільно-корисних робіт та погодження переліку об’єктів для відбування засудженими особами покарання у виді громадських робіт протягом 2017 року"</t>
  </si>
  <si>
    <t>Поіменне голосування про проект рішення "Про затвердження Програми розвитку дошкільної освіти в дошкільних навчальних закладах м. Рахів на 2017-2018 роки"</t>
  </si>
  <si>
    <t>Поіменне голосування про проект рішення "Про затвердження списку громадян для отримання матеріальної допомоги"</t>
  </si>
  <si>
    <t>Поіменне голосування про проект рішення "Про затвердження програми фінансової підтримки міської газети «Вісті Рахова» на 2017-2018 рр."</t>
  </si>
  <si>
    <t>Поіменне голосування про проект рішення "Про внесення змін до рішення №46 від 16.02.2016 р. «Про затвердження програми соціального захисту та підтримки учасників антитерористичної операції (АТО), членів їх сімей та сімей, члени яких загинули під час проведення АТО, мешканців м. Рахів на 2016-2018 роки» з внесеними змінами від 31.03.2016 р."</t>
  </si>
  <si>
    <t>Поіменне голосування про проект рішення "Про внесення змін в рішення міської ради №261 від 13.01.2017 р. «Про міський бюджет на 2017 р. новій редакції» з внесеними змінами від 17.02.2017 р."</t>
  </si>
  <si>
    <t>Поіменне голосування про проект рішення "Про звернення депутатів Рахівської міської  ради до Президента України, Голови Верховної Ради України, Прем'єр Міністра України щодо визнання тимчасової окупації території України Російською Федерацією"</t>
  </si>
  <si>
    <t>Поіменне голосування про проект рішення "Про затвердження Плану діяльності з підготовки проектів регуляторних актів на 2017 рік"</t>
  </si>
  <si>
    <t>Поіменне голосування про проект рішення "Про внесення змін до статуту міської газети та встановлення ціни на газету "Вісті Рахова"</t>
  </si>
  <si>
    <t>Поіменне голосування про проект рішення "Про затвердження розпоряджень міського голови  прийнятих в міжсесійний період"</t>
  </si>
  <si>
    <t>Поіменне голосування про проект рішення "Про відміну рішень Рахівської міської ради"</t>
  </si>
  <si>
    <t>Поіменне голосування про проект рішення "Про надання дозволу на розробку детальних планів території щодо зміни цільового призначення земельних ділянок"</t>
  </si>
  <si>
    <t>Поіменне голосування про проект рішення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t>
  </si>
  <si>
    <t>Поіменне голосування про проект рішення "Про затвердження детальних планів території"</t>
  </si>
  <si>
    <t>Поіменне голосування про проект рішення "Про затвердження  детального плану території щодо зміни цільового призначення земельної ділянки"</t>
  </si>
  <si>
    <t>Поіменне голосування про проект рішення "Про затвердження проектів землеустрою щодо  відведення земельних ділянок та передачу їх у власність громадянам"</t>
  </si>
  <si>
    <t>Поіменне голосування про проект рішення "Про розірвання договору оренди земельної ділянки укладеного між Рахівською міською радою та Лендєл О.І. від 17.09.2014 року"</t>
  </si>
  <si>
    <t>Поіменне голосування про проект рішення "Про передачу земельних ділянок у користування на умовах оренди"</t>
  </si>
  <si>
    <t>Поіменне голосування про проект рішення "Про розробку проекту землеустрою щодо визначення розмірів та встановлення меж водоохоронних зон та прибережних захисних смуг річки Тиса та приток на території  населеного пункту міста Рахів"</t>
  </si>
  <si>
    <t>Поіменне голосування про проект рішення "Про затвердження звіту з експертної грошової оцінки земельної ділянки несільськогосподарського призначення та її продаж"</t>
  </si>
  <si>
    <t>Поіменне голосування про проект рішення "Про затвердження протоколу  №8 засідання  узгоджувальної комісії Рахівської міської ради від 25.04.2017 року"</t>
  </si>
  <si>
    <t>Поіменне голосування про проект рішення "Про надання дозволу на розробку проекту землеустрою щодо відведення земельної ділянки у власність"</t>
  </si>
  <si>
    <t>Андрійчук В.І.</t>
  </si>
  <si>
    <t>Кабаль М.В.</t>
  </si>
  <si>
    <t>Петращук І.В.</t>
  </si>
  <si>
    <t>Поіменне голосування про внесення до порядку денного чергової  18-ї сесії Рахівської міської ради від 31.05.2017 р., під питанням №1,  проекту рішення "Про  надання дозволу на розробку проекту землеустрою щодо відведення земельної ділянки у постійне користування"</t>
  </si>
  <si>
    <t>Поіменне голосування про проект рішення "Про  "</t>
  </si>
  <si>
    <t>Поіменне голосування про Порядок денний 18-ї сесії Рахівської міської ради сьомого скликання 31.05.2017 року із внесеними змінами і доповненнями</t>
  </si>
  <si>
    <t>Поіменне голосування про Регламент засідання чергової 18-ї сесії Рахівської міської ради сьомого скликання 31.05.2017 р.з внесеними змінами та доповненнями</t>
  </si>
  <si>
    <t>Поіменне голосування про проект рішення "Про   надання дозволу на розробку проекту землеустрою щодо відведення земельної ділянки у постійне користування"</t>
  </si>
  <si>
    <t>Поіменне голосування про внесення до порядку денного чергової  18-ї сесії Рахівської міської ради від 31.05.2017 р. проекту рішення "Про внесення змін до рішення Рахівської міської ради  №272 "Про затвердження Програми розвитку культури в м. Рахів на 2017 рік"</t>
  </si>
  <si>
    <t>Поіменне голосування про внесення до порядку денного чергової  18-ї сесії Рахівської міської ради від 31.05.2017 р. проекту рішення "Про скасування рішення Рахівської міської ради №139 "Про внесення змін до рішення 8-ї сесії Рахівської міської ради №102 від 25.05.2016 р. "Про затвердження положення про прмічника-консультанта депутата Рахівської міської ради від 07.07.2016 р."</t>
  </si>
  <si>
    <t>Поіменне голосування про внесення до порядку денного чергової  18-ї сесії Рахівської міської ради від 31.05.2017 р. проекту рішення "Про відновлення кам"яного покриття вулиць м. Рахова"</t>
  </si>
  <si>
    <t>Поіменне голосування про проект рішення "Про звернення депутатів Рахівської міської  ради до Прем’єр-Міністра України, голови Верховної Ради України, щодо збільшення оплати праці у сфері охорони здоров’я, збільшення медичної субвенції державного бюджету на 2017 рік."</t>
  </si>
  <si>
    <t>Поіменне голосування про проект рішення "Про надання дозволу на розробку проектів землеустрою щодо відведення земельних ділянок у власність та внесення змін до рішень Рахівської міської ради" з внесеними змінами</t>
  </si>
  <si>
    <t>Поіменне голосування про проект рішення "Про надання дозволу на розробку детальних планів території"з внесеними змінами</t>
  </si>
</sst>
</file>

<file path=xl/styles.xml><?xml version="1.0" encoding="utf-8"?>
<styleSheet xmlns="http://schemas.openxmlformats.org/spreadsheetml/2006/main">
  <fonts count="14">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40">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1" xfId="0" applyFont="1" applyBorder="1" applyAlignment="1">
      <alignment horizontal="left"/>
    </xf>
    <xf numFmtId="0" fontId="6" fillId="3" borderId="1" xfId="1" applyFont="1" applyFill="1" applyBorder="1" applyAlignment="1">
      <alignment horizontal="center"/>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44"/>
  <sheetViews>
    <sheetView zoomScale="115" zoomScaleNormal="115" workbookViewId="0">
      <selection activeCell="E1" sqref="E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78</v>
      </c>
      <c r="B2" s="34"/>
      <c r="C2" s="34"/>
    </row>
    <row r="3" spans="1:6" ht="54" customHeight="1">
      <c r="A3" s="35"/>
      <c r="B3" s="35"/>
      <c r="C3" s="35"/>
    </row>
    <row r="4" spans="1:6" s="1" customFormat="1" ht="18.75">
      <c r="A4" s="29" t="s">
        <v>0</v>
      </c>
      <c r="B4" s="29"/>
      <c r="C4" s="27"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32</v>
      </c>
    </row>
    <row r="13" spans="1:6" ht="18.75">
      <c r="A13" s="28" t="s">
        <v>9</v>
      </c>
      <c r="B13" s="28"/>
      <c r="C13" s="2" t="s">
        <v>28</v>
      </c>
    </row>
    <row r="14" spans="1:6" ht="18.75">
      <c r="A14" s="28" t="s">
        <v>10</v>
      </c>
      <c r="B14" s="28"/>
      <c r="C14" s="2" t="s">
        <v>31</v>
      </c>
    </row>
    <row r="15" spans="1:6" ht="18.75">
      <c r="A15" s="25" t="s">
        <v>46</v>
      </c>
      <c r="B15" s="26"/>
      <c r="C15" s="2" t="s">
        <v>28</v>
      </c>
    </row>
    <row r="16" spans="1:6" ht="18.75">
      <c r="A16" s="25" t="s">
        <v>11</v>
      </c>
      <c r="B16" s="26"/>
      <c r="C16" s="2" t="s">
        <v>31</v>
      </c>
    </row>
    <row r="17" spans="1:3" ht="18.75">
      <c r="A17" s="25" t="s">
        <v>12</v>
      </c>
      <c r="B17" s="26"/>
      <c r="C17" s="2" t="s">
        <v>28</v>
      </c>
    </row>
    <row r="18" spans="1:3" ht="18.75">
      <c r="A18" s="25" t="s">
        <v>13</v>
      </c>
      <c r="B18" s="26"/>
      <c r="C18" s="2" t="s">
        <v>28</v>
      </c>
    </row>
    <row r="19" spans="1:3" ht="18.75">
      <c r="A19" s="25" t="s">
        <v>14</v>
      </c>
      <c r="B19" s="26"/>
      <c r="C19" s="2" t="s">
        <v>31</v>
      </c>
    </row>
    <row r="20" spans="1:3" ht="18.75">
      <c r="A20" s="25" t="s">
        <v>15</v>
      </c>
      <c r="B20" s="26"/>
      <c r="C20" s="2" t="s">
        <v>28</v>
      </c>
    </row>
    <row r="21" spans="1:3" ht="18.75">
      <c r="A21" s="25" t="s">
        <v>16</v>
      </c>
      <c r="B21" s="26"/>
      <c r="C21" s="2" t="s">
        <v>28</v>
      </c>
    </row>
    <row r="22" spans="1:3" ht="18.75">
      <c r="A22" s="25" t="s">
        <v>17</v>
      </c>
      <c r="B22" s="26"/>
      <c r="C22" s="2" t="s">
        <v>31</v>
      </c>
    </row>
    <row r="23" spans="1:3" ht="18.75">
      <c r="A23" s="25" t="s">
        <v>18</v>
      </c>
      <c r="B23" s="26"/>
      <c r="C23" s="2" t="s">
        <v>28</v>
      </c>
    </row>
    <row r="24" spans="1:3" ht="18.75">
      <c r="A24" s="25" t="s">
        <v>19</v>
      </c>
      <c r="B24" s="26"/>
      <c r="C24" s="2" t="s">
        <v>28</v>
      </c>
    </row>
    <row r="25" spans="1:3" ht="18.75">
      <c r="A25" s="25" t="s">
        <v>20</v>
      </c>
      <c r="B25" s="26"/>
      <c r="C25" s="2" t="s">
        <v>28</v>
      </c>
    </row>
    <row r="26" spans="1:3" ht="18.75">
      <c r="A26" s="25" t="s">
        <v>21</v>
      </c>
      <c r="B26" s="26"/>
      <c r="C26" s="2" t="s">
        <v>32</v>
      </c>
    </row>
    <row r="27" spans="1:3" ht="18.75">
      <c r="A27" s="25" t="s">
        <v>22</v>
      </c>
      <c r="B27" s="26"/>
      <c r="C27" s="2" t="s">
        <v>28</v>
      </c>
    </row>
    <row r="28" spans="1:3" ht="18.75">
      <c r="A28" s="25" t="s">
        <v>23</v>
      </c>
      <c r="B28" s="26"/>
      <c r="C28" s="2" t="s">
        <v>31</v>
      </c>
    </row>
    <row r="29" spans="1:3" ht="18.75">
      <c r="A29" s="25" t="s">
        <v>24</v>
      </c>
      <c r="B29" s="26"/>
      <c r="C29" s="2" t="s">
        <v>28</v>
      </c>
    </row>
    <row r="30" spans="1:3" ht="18.75">
      <c r="A30" s="25" t="s">
        <v>25</v>
      </c>
      <c r="B30" s="26"/>
      <c r="C30" s="2" t="s">
        <v>28</v>
      </c>
    </row>
    <row r="31" spans="1:3" ht="18.75">
      <c r="A31" s="25" t="s">
        <v>35</v>
      </c>
      <c r="B31" s="26"/>
      <c r="C31" s="2" t="s">
        <v>28</v>
      </c>
    </row>
    <row r="32" spans="1:3">
      <c r="A32" s="3"/>
      <c r="B32" s="3"/>
      <c r="C32" s="3" t="s">
        <v>27</v>
      </c>
    </row>
    <row r="33" spans="1:8" ht="20.25">
      <c r="A33" s="11" t="s">
        <v>28</v>
      </c>
      <c r="B33" s="12">
        <f>COUNTIF(C5:C31,A33)</f>
        <v>19</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2</v>
      </c>
      <c r="C36" s="5"/>
    </row>
    <row r="37" spans="1:8" ht="18.75">
      <c r="A37" s="11" t="s">
        <v>31</v>
      </c>
      <c r="B37" s="12">
        <f>COUNTIF(C5:C31,A37)</f>
        <v>6</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0.xml><?xml version="1.0" encoding="utf-8"?>
<worksheet xmlns="http://schemas.openxmlformats.org/spreadsheetml/2006/main" xmlns:r="http://schemas.openxmlformats.org/officeDocument/2006/relationships">
  <sheetPr>
    <tabColor rgb="FFFF0000"/>
  </sheetPr>
  <dimension ref="A1:H44"/>
  <sheetViews>
    <sheetView zoomScale="175" zoomScaleNormal="175" workbookViewId="0">
      <selection activeCell="A2" sqref="A2:C3"/>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
        <v>40</v>
      </c>
    </row>
    <row r="2" spans="1:6">
      <c r="A2" s="34" t="s">
        <v>41</v>
      </c>
      <c r="B2" s="34"/>
      <c r="C2" s="34"/>
    </row>
    <row r="3" spans="1:6" ht="32.25" customHeight="1">
      <c r="A3" s="35"/>
      <c r="B3" s="35"/>
      <c r="C3" s="35"/>
    </row>
    <row r="4" spans="1:6" s="1" customFormat="1" ht="20.25" customHeight="1">
      <c r="A4" s="29" t="s">
        <v>0</v>
      </c>
      <c r="B4" s="29"/>
      <c r="C4" s="20"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29</v>
      </c>
    </row>
    <row r="11" spans="1:6" ht="18.75">
      <c r="A11" s="28" t="s">
        <v>7</v>
      </c>
      <c r="B11" s="28"/>
      <c r="C11" s="2" t="s">
        <v>28</v>
      </c>
    </row>
    <row r="12" spans="1:6" ht="18.75">
      <c r="A12" s="28" t="s">
        <v>8</v>
      </c>
      <c r="B12" s="28"/>
      <c r="C12" s="2" t="s">
        <v>32</v>
      </c>
    </row>
    <row r="13" spans="1:6" ht="18.75">
      <c r="A13" s="28" t="s">
        <v>9</v>
      </c>
      <c r="B13" s="28"/>
      <c r="C13" s="2" t="s">
        <v>28</v>
      </c>
    </row>
    <row r="14" spans="1:6" ht="18.75">
      <c r="A14" s="28" t="s">
        <v>10</v>
      </c>
      <c r="B14" s="28"/>
      <c r="C14" s="2" t="s">
        <v>31</v>
      </c>
    </row>
    <row r="15" spans="1:6" ht="18.75">
      <c r="A15" s="28" t="s">
        <v>11</v>
      </c>
      <c r="B15" s="28"/>
      <c r="C15" s="2" t="s">
        <v>29</v>
      </c>
    </row>
    <row r="16" spans="1:6" ht="18.75">
      <c r="A16" s="28" t="s">
        <v>12</v>
      </c>
      <c r="B16" s="28"/>
      <c r="C16" s="2" t="s">
        <v>29</v>
      </c>
    </row>
    <row r="17" spans="1:3" ht="18.75">
      <c r="A17" s="28" t="s">
        <v>13</v>
      </c>
      <c r="B17" s="28"/>
      <c r="C17" s="2" t="s">
        <v>28</v>
      </c>
    </row>
    <row r="18" spans="1:3" ht="18.75">
      <c r="A18" s="28" t="s">
        <v>14</v>
      </c>
      <c r="B18" s="28"/>
      <c r="C18" s="2" t="s">
        <v>28</v>
      </c>
    </row>
    <row r="19" spans="1:3" ht="18.75">
      <c r="A19" s="28" t="s">
        <v>15</v>
      </c>
      <c r="B19" s="28"/>
      <c r="C19" s="2" t="s">
        <v>28</v>
      </c>
    </row>
    <row r="20" spans="1:3" ht="18.75">
      <c r="A20" s="28" t="s">
        <v>16</v>
      </c>
      <c r="B20" s="28"/>
      <c r="C20" s="2" t="s">
        <v>29</v>
      </c>
    </row>
    <row r="21" spans="1:3" ht="18.75">
      <c r="A21" s="28" t="s">
        <v>17</v>
      </c>
      <c r="B21" s="28"/>
      <c r="C21" s="2" t="s">
        <v>31</v>
      </c>
    </row>
    <row r="22" spans="1:3" ht="18.75">
      <c r="A22" s="28" t="s">
        <v>18</v>
      </c>
      <c r="B22" s="28"/>
      <c r="C22" s="2" t="s">
        <v>31</v>
      </c>
    </row>
    <row r="23" spans="1:3" ht="18.75">
      <c r="A23" s="28" t="s">
        <v>19</v>
      </c>
      <c r="B23" s="28"/>
      <c r="C23" s="2" t="s">
        <v>29</v>
      </c>
    </row>
    <row r="24" spans="1:3" ht="18.75">
      <c r="A24" s="28" t="s">
        <v>20</v>
      </c>
      <c r="B24" s="28"/>
      <c r="C24" s="2" t="s">
        <v>31</v>
      </c>
    </row>
    <row r="25" spans="1:3" ht="18.75">
      <c r="A25" s="28" t="s">
        <v>21</v>
      </c>
      <c r="B25" s="28"/>
      <c r="C25" s="2" t="s">
        <v>32</v>
      </c>
    </row>
    <row r="26" spans="1:3" ht="18.75">
      <c r="A26" s="28" t="s">
        <v>22</v>
      </c>
      <c r="B26" s="28"/>
      <c r="C26" s="2" t="s">
        <v>28</v>
      </c>
    </row>
    <row r="27" spans="1:3" ht="18.75">
      <c r="A27" s="28" t="s">
        <v>23</v>
      </c>
      <c r="B27" s="28"/>
      <c r="C27" s="2" t="s">
        <v>31</v>
      </c>
    </row>
    <row r="28" spans="1:3" ht="18.75">
      <c r="A28" s="28" t="s">
        <v>24</v>
      </c>
      <c r="B28" s="28"/>
      <c r="C28" s="2" t="s">
        <v>28</v>
      </c>
    </row>
    <row r="29" spans="1:3" ht="18.75">
      <c r="A29" s="28" t="s">
        <v>25</v>
      </c>
      <c r="B29" s="28"/>
      <c r="C29" s="2" t="s">
        <v>33</v>
      </c>
    </row>
    <row r="30" spans="1:3" ht="18.75">
      <c r="A30" s="28" t="s">
        <v>26</v>
      </c>
      <c r="B30" s="28"/>
      <c r="C30" s="2" t="s">
        <v>29</v>
      </c>
    </row>
    <row r="31" spans="1:3" ht="18.75">
      <c r="A31" s="28" t="s">
        <v>35</v>
      </c>
      <c r="B31" s="28"/>
      <c r="C31" s="2" t="s">
        <v>29</v>
      </c>
    </row>
    <row r="32" spans="1:3">
      <c r="A32" s="3"/>
      <c r="B32" s="3"/>
      <c r="C32" s="3" t="s">
        <v>27</v>
      </c>
    </row>
    <row r="33" spans="1:8" ht="20.25">
      <c r="A33" s="11" t="s">
        <v>28</v>
      </c>
      <c r="B33" s="12">
        <f>COUNTIF(C5:C31,A33)</f>
        <v>12</v>
      </c>
      <c r="C33" s="9" t="str">
        <f>IF(14&lt;=B33,"Рішення прийнято","Рішення не прийнято")</f>
        <v>Рішення не прийнято</v>
      </c>
    </row>
    <row r="34" spans="1:8" ht="18.75">
      <c r="A34" s="13" t="s">
        <v>33</v>
      </c>
      <c r="B34" s="12">
        <f>COUNTIF(C5:C31,A34)</f>
        <v>1</v>
      </c>
      <c r="C34" s="5"/>
    </row>
    <row r="35" spans="1:8" ht="18.75">
      <c r="A35" s="11" t="s">
        <v>29</v>
      </c>
      <c r="B35" s="12">
        <f>COUNTIF(C5:C31,A35)</f>
        <v>7</v>
      </c>
      <c r="C35" s="5"/>
    </row>
    <row r="36" spans="1:8" ht="18.75">
      <c r="A36" s="11" t="s">
        <v>32</v>
      </c>
      <c r="B36" s="12">
        <f>COUNTIF(C5:C31,A36)</f>
        <v>2</v>
      </c>
      <c r="C36" s="5"/>
    </row>
    <row r="37" spans="1:8" ht="18.75">
      <c r="A37" s="11" t="s">
        <v>31</v>
      </c>
      <c r="B37" s="12">
        <f>COUNTIF(C5:C31,A37)</f>
        <v>5</v>
      </c>
      <c r="C37" s="5"/>
    </row>
    <row r="38" spans="1:8" ht="6" customHeight="1">
      <c r="A38" s="6"/>
      <c r="G38" s="7">
        <f>SUM(B33:B37)</f>
        <v>27</v>
      </c>
      <c r="H38" s="5" t="str">
        <f>IF(G38=27,"Вірно!!!","ПОМИЛКА")</f>
        <v>Вірно!!!</v>
      </c>
    </row>
    <row r="39" spans="1:8" ht="8.2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sheetPr>
    <tabColor rgb="FF92D050"/>
  </sheetPr>
  <dimension ref="A1:H44"/>
  <sheetViews>
    <sheetView topLeftCell="A31" zoomScale="160" zoomScaleNormal="160" workbookViewId="0">
      <selection activeCell="C18" sqref="C18"/>
    </sheetView>
  </sheetViews>
  <sheetFormatPr defaultRowHeight="1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c r="C1" s="15" t="s">
        <v>40</v>
      </c>
    </row>
    <row r="2" spans="1:6">
      <c r="A2" s="34" t="s">
        <v>42</v>
      </c>
      <c r="B2" s="34"/>
      <c r="C2" s="34"/>
    </row>
    <row r="3" spans="1:6" ht="47.25" customHeight="1">
      <c r="A3" s="35"/>
      <c r="B3" s="35"/>
      <c r="C3" s="35"/>
    </row>
    <row r="4" spans="1:6" s="1" customFormat="1" ht="18.75">
      <c r="A4" s="29" t="s">
        <v>0</v>
      </c>
      <c r="B4" s="29"/>
      <c r="C4" s="20"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28</v>
      </c>
    </row>
    <row r="12" spans="1:6" ht="18.75">
      <c r="A12" s="28" t="s">
        <v>8</v>
      </c>
      <c r="B12" s="28"/>
      <c r="C12" s="2" t="s">
        <v>28</v>
      </c>
    </row>
    <row r="13" spans="1:6" ht="18.75">
      <c r="A13" s="28" t="s">
        <v>9</v>
      </c>
      <c r="B13" s="28"/>
      <c r="C13" s="2" t="s">
        <v>28</v>
      </c>
    </row>
    <row r="14" spans="1:6" ht="18.75">
      <c r="A14" s="28" t="s">
        <v>10</v>
      </c>
      <c r="B14" s="28"/>
      <c r="C14" s="2" t="s">
        <v>31</v>
      </c>
    </row>
    <row r="15" spans="1:6" ht="18.75">
      <c r="A15" s="28" t="s">
        <v>11</v>
      </c>
      <c r="B15" s="28"/>
      <c r="C15" s="2" t="s">
        <v>28</v>
      </c>
    </row>
    <row r="16" spans="1:6" ht="18.75">
      <c r="A16" s="28" t="s">
        <v>12</v>
      </c>
      <c r="B16" s="28"/>
      <c r="C16" s="2" t="s">
        <v>28</v>
      </c>
    </row>
    <row r="17" spans="1:3" ht="18.75">
      <c r="A17" s="28" t="s">
        <v>13</v>
      </c>
      <c r="B17" s="28"/>
      <c r="C17" s="2" t="s">
        <v>28</v>
      </c>
    </row>
    <row r="18" spans="1:3" ht="18.75">
      <c r="A18" s="28" t="s">
        <v>14</v>
      </c>
      <c r="B18" s="28"/>
      <c r="C18" s="2" t="s">
        <v>28</v>
      </c>
    </row>
    <row r="19" spans="1:3" ht="18.75">
      <c r="A19" s="28" t="s">
        <v>15</v>
      </c>
      <c r="B19" s="28"/>
      <c r="C19" s="2" t="s">
        <v>28</v>
      </c>
    </row>
    <row r="20" spans="1:3" ht="18.75">
      <c r="A20" s="28" t="s">
        <v>16</v>
      </c>
      <c r="B20" s="28"/>
      <c r="C20" s="2" t="s">
        <v>28</v>
      </c>
    </row>
    <row r="21" spans="1:3" ht="18.75">
      <c r="A21" s="28" t="s">
        <v>17</v>
      </c>
      <c r="B21" s="28"/>
      <c r="C21" s="2" t="s">
        <v>31</v>
      </c>
    </row>
    <row r="22" spans="1:3" ht="18.75">
      <c r="A22" s="28" t="s">
        <v>18</v>
      </c>
      <c r="B22" s="28"/>
      <c r="C22" s="2" t="s">
        <v>31</v>
      </c>
    </row>
    <row r="23" spans="1:3" ht="18.75">
      <c r="A23" s="28" t="s">
        <v>19</v>
      </c>
      <c r="B23" s="28"/>
      <c r="C23" s="2" t="s">
        <v>28</v>
      </c>
    </row>
    <row r="24" spans="1:3" ht="18.75">
      <c r="A24" s="28" t="s">
        <v>20</v>
      </c>
      <c r="B24" s="28"/>
      <c r="C24" s="2" t="s">
        <v>31</v>
      </c>
    </row>
    <row r="25" spans="1:3" ht="18.75">
      <c r="A25" s="28" t="s">
        <v>21</v>
      </c>
      <c r="B25" s="28"/>
      <c r="C25" s="2" t="s">
        <v>28</v>
      </c>
    </row>
    <row r="26" spans="1:3" ht="18.75">
      <c r="A26" s="28" t="s">
        <v>22</v>
      </c>
      <c r="B26" s="28"/>
      <c r="C26" s="2" t="s">
        <v>28</v>
      </c>
    </row>
    <row r="27" spans="1:3" ht="18.75">
      <c r="A27" s="28" t="s">
        <v>23</v>
      </c>
      <c r="B27" s="28"/>
      <c r="C27" s="2" t="s">
        <v>31</v>
      </c>
    </row>
    <row r="28" spans="1:3" ht="18.75">
      <c r="A28" s="28" t="s">
        <v>24</v>
      </c>
      <c r="B28" s="28"/>
      <c r="C28" s="2" t="s">
        <v>28</v>
      </c>
    </row>
    <row r="29" spans="1:3" ht="18.75">
      <c r="A29" s="28" t="s">
        <v>25</v>
      </c>
      <c r="B29" s="28"/>
      <c r="C29" s="2" t="s">
        <v>29</v>
      </c>
    </row>
    <row r="30" spans="1:3" ht="18.75">
      <c r="A30" s="28" t="s">
        <v>26</v>
      </c>
      <c r="B30" s="28"/>
      <c r="C30" s="2" t="s">
        <v>29</v>
      </c>
    </row>
    <row r="31" spans="1:3" ht="18.75">
      <c r="A31" s="28" t="s">
        <v>35</v>
      </c>
      <c r="B31" s="28"/>
      <c r="C31" s="2" t="s">
        <v>28</v>
      </c>
    </row>
    <row r="32" spans="1:3" ht="9" customHeight="1">
      <c r="A32" s="3"/>
      <c r="B32" s="3"/>
      <c r="C32" s="3" t="s">
        <v>27</v>
      </c>
    </row>
    <row r="33" spans="1:8" ht="20.25">
      <c r="A33" s="11" t="s">
        <v>28</v>
      </c>
      <c r="B33" s="12">
        <f>COUNTIF(C5:C31,A33)</f>
        <v>20</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2</v>
      </c>
      <c r="C35" s="5"/>
    </row>
    <row r="36" spans="1:8" ht="18.75">
      <c r="A36" s="11" t="s">
        <v>32</v>
      </c>
      <c r="B36" s="12">
        <f>COUNTIF(C5:C31,A36)</f>
        <v>0</v>
      </c>
      <c r="C36" s="5"/>
    </row>
    <row r="37" spans="1:8" ht="18.75">
      <c r="A37" s="11" t="s">
        <v>31</v>
      </c>
      <c r="B37" s="12">
        <f>COUNTIF(C5:C31,A37)</f>
        <v>5</v>
      </c>
      <c r="C37" s="5"/>
    </row>
    <row r="38" spans="1:8" ht="6" customHeight="1">
      <c r="A38" s="6"/>
      <c r="G38" s="7">
        <f>SUM(B33:B37)</f>
        <v>27</v>
      </c>
      <c r="H38" s="5" t="str">
        <f>IF(G38=27,"Вірно!!!","ПОМИЛКА")</f>
        <v>Вірно!!!</v>
      </c>
    </row>
    <row r="39" spans="1:8" ht="8.2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sheetPr>
    <tabColor rgb="FF92D050"/>
  </sheetPr>
  <dimension ref="A1:C42"/>
  <sheetViews>
    <sheetView topLeftCell="A28" zoomScale="130" zoomScaleNormal="130" workbookViewId="0">
      <selection activeCell="E6" sqref="E6"/>
    </sheetView>
  </sheetViews>
  <sheetFormatPr defaultRowHeight="15"/>
  <cols>
    <col min="1" max="1" width="26.140625" customWidth="1"/>
    <col min="2" max="2" width="27.140625" customWidth="1"/>
    <col min="3" max="3" width="42.140625" customWidth="1"/>
  </cols>
  <sheetData>
    <row r="1" spans="1:3" ht="47.25">
      <c r="C1" s="15" t="str">
        <f>'Порядок денний'!C1</f>
        <v>додаток №___ до протоколу вісімнадцятої  сесії Рахівської міської ради 7-го скликання від 31.05.2017 р.</v>
      </c>
    </row>
    <row r="2" spans="1:3">
      <c r="A2" s="34" t="s">
        <v>43</v>
      </c>
      <c r="B2" s="34"/>
      <c r="C2" s="34"/>
    </row>
    <row r="3" spans="1:3" ht="69.75" customHeight="1">
      <c r="A3" s="35"/>
      <c r="B3" s="35"/>
      <c r="C3" s="35"/>
    </row>
    <row r="4" spans="1:3" ht="18.75">
      <c r="A4" s="36" t="s">
        <v>0</v>
      </c>
      <c r="B4" s="37"/>
      <c r="C4" s="21" t="s">
        <v>34</v>
      </c>
    </row>
    <row r="5" spans="1:3" ht="18.75">
      <c r="A5" s="32" t="s">
        <v>1</v>
      </c>
      <c r="B5" s="33"/>
      <c r="C5" s="2" t="s">
        <v>28</v>
      </c>
    </row>
    <row r="6" spans="1:3" ht="18.75">
      <c r="A6" s="32" t="s">
        <v>2</v>
      </c>
      <c r="B6" s="33"/>
      <c r="C6" s="2" t="s">
        <v>28</v>
      </c>
    </row>
    <row r="7" spans="1:3" ht="18.75">
      <c r="A7" s="32" t="s">
        <v>3</v>
      </c>
      <c r="B7" s="33"/>
      <c r="C7" s="2" t="s">
        <v>32</v>
      </c>
    </row>
    <row r="8" spans="1:3" ht="18.75">
      <c r="A8" s="32" t="s">
        <v>4</v>
      </c>
      <c r="B8" s="33"/>
      <c r="C8" s="2" t="s">
        <v>28</v>
      </c>
    </row>
    <row r="9" spans="1:3" ht="18.75">
      <c r="A9" s="32" t="s">
        <v>5</v>
      </c>
      <c r="B9" s="33"/>
      <c r="C9" s="2" t="s">
        <v>29</v>
      </c>
    </row>
    <row r="10" spans="1:3" ht="18.75">
      <c r="A10" s="32" t="s">
        <v>6</v>
      </c>
      <c r="B10" s="33"/>
      <c r="C10" s="2" t="s">
        <v>28</v>
      </c>
    </row>
    <row r="11" spans="1:3" ht="18.75">
      <c r="A11" s="32" t="s">
        <v>7</v>
      </c>
      <c r="B11" s="33"/>
      <c r="C11" s="2" t="s">
        <v>28</v>
      </c>
    </row>
    <row r="12" spans="1:3" ht="18.75">
      <c r="A12" s="32" t="s">
        <v>8</v>
      </c>
      <c r="B12" s="33"/>
      <c r="C12" s="2" t="s">
        <v>28</v>
      </c>
    </row>
    <row r="13" spans="1:3" ht="18.75">
      <c r="A13" s="32" t="s">
        <v>9</v>
      </c>
      <c r="B13" s="33"/>
      <c r="C13" s="2" t="s">
        <v>28</v>
      </c>
    </row>
    <row r="14" spans="1:3" ht="18.75">
      <c r="A14" s="32" t="s">
        <v>10</v>
      </c>
      <c r="B14" s="33"/>
      <c r="C14" s="2" t="s">
        <v>31</v>
      </c>
    </row>
    <row r="15" spans="1:3" ht="18.75">
      <c r="A15" s="32" t="s">
        <v>11</v>
      </c>
      <c r="B15" s="33"/>
      <c r="C15" s="2" t="s">
        <v>29</v>
      </c>
    </row>
    <row r="16" spans="1:3" ht="18.75">
      <c r="A16" s="32" t="s">
        <v>12</v>
      </c>
      <c r="B16" s="33"/>
      <c r="C16" s="2" t="s">
        <v>28</v>
      </c>
    </row>
    <row r="17" spans="1:3" ht="18.75">
      <c r="A17" s="32" t="s">
        <v>13</v>
      </c>
      <c r="B17" s="33"/>
      <c r="C17" s="2" t="s">
        <v>28</v>
      </c>
    </row>
    <row r="18" spans="1:3" ht="18.75">
      <c r="A18" s="32" t="s">
        <v>14</v>
      </c>
      <c r="B18" s="33"/>
      <c r="C18" s="2" t="s">
        <v>28</v>
      </c>
    </row>
    <row r="19" spans="1:3" ht="18.75">
      <c r="A19" s="32" t="s">
        <v>15</v>
      </c>
      <c r="B19" s="33"/>
      <c r="C19" s="2" t="s">
        <v>28</v>
      </c>
    </row>
    <row r="20" spans="1:3" ht="18.75">
      <c r="A20" s="32" t="s">
        <v>16</v>
      </c>
      <c r="B20" s="33"/>
      <c r="C20" s="2" t="s">
        <v>28</v>
      </c>
    </row>
    <row r="21" spans="1:3" ht="18.75">
      <c r="A21" s="32" t="s">
        <v>17</v>
      </c>
      <c r="B21" s="33"/>
      <c r="C21" s="2" t="s">
        <v>31</v>
      </c>
    </row>
    <row r="22" spans="1:3" ht="18.75">
      <c r="A22" s="32" t="s">
        <v>18</v>
      </c>
      <c r="B22" s="33"/>
      <c r="C22" s="2" t="s">
        <v>31</v>
      </c>
    </row>
    <row r="23" spans="1:3" ht="18.75">
      <c r="A23" s="32" t="s">
        <v>19</v>
      </c>
      <c r="B23" s="33"/>
      <c r="C23" s="2" t="s">
        <v>28</v>
      </c>
    </row>
    <row r="24" spans="1:3" ht="18.75">
      <c r="A24" s="32" t="s">
        <v>20</v>
      </c>
      <c r="B24" s="33"/>
      <c r="C24" s="2" t="s">
        <v>31</v>
      </c>
    </row>
    <row r="25" spans="1:3" ht="18.75">
      <c r="A25" s="32" t="s">
        <v>21</v>
      </c>
      <c r="B25" s="33"/>
      <c r="C25" s="2" t="s">
        <v>28</v>
      </c>
    </row>
    <row r="26" spans="1:3" ht="18.75">
      <c r="A26" s="32" t="s">
        <v>22</v>
      </c>
      <c r="B26" s="33"/>
      <c r="C26" s="2" t="s">
        <v>28</v>
      </c>
    </row>
    <row r="27" spans="1:3" ht="18.75">
      <c r="A27" s="32" t="s">
        <v>23</v>
      </c>
      <c r="B27" s="33"/>
      <c r="C27" s="2" t="s">
        <v>31</v>
      </c>
    </row>
    <row r="28" spans="1:3" ht="18.75">
      <c r="A28" s="32" t="s">
        <v>24</v>
      </c>
      <c r="B28" s="33"/>
      <c r="C28" s="2" t="s">
        <v>28</v>
      </c>
    </row>
    <row r="29" spans="1:3" ht="18.75">
      <c r="A29" s="32" t="s">
        <v>25</v>
      </c>
      <c r="B29" s="33"/>
      <c r="C29" s="2" t="s">
        <v>28</v>
      </c>
    </row>
    <row r="30" spans="1:3" ht="18.75">
      <c r="A30" s="32" t="s">
        <v>26</v>
      </c>
      <c r="B30" s="33"/>
      <c r="C30" s="2" t="s">
        <v>28</v>
      </c>
    </row>
    <row r="31" spans="1:3" ht="18.75">
      <c r="A31" s="32" t="s">
        <v>35</v>
      </c>
      <c r="B31" s="33"/>
      <c r="C31" s="2" t="s">
        <v>28</v>
      </c>
    </row>
    <row r="32" spans="1:3" ht="6" customHeight="1">
      <c r="A32" s="3"/>
      <c r="B32" s="3"/>
      <c r="C32" s="3" t="s">
        <v>27</v>
      </c>
    </row>
    <row r="33" spans="1:3" ht="20.25">
      <c r="A33" s="11" t="s">
        <v>28</v>
      </c>
      <c r="B33" s="12">
        <f>COUNTIF(C5:C31,A33)</f>
        <v>19</v>
      </c>
      <c r="C33" s="9" t="str">
        <f>IF(14&lt;=B33,"Рішення прийнято","Рішення не прийнято")</f>
        <v>Рішення прийнято</v>
      </c>
    </row>
    <row r="34" spans="1:3" ht="18.75">
      <c r="A34" s="13" t="s">
        <v>33</v>
      </c>
      <c r="B34" s="12">
        <f>COUNTIF(C5:C31,A34)</f>
        <v>0</v>
      </c>
      <c r="C34" s="5"/>
    </row>
    <row r="35" spans="1:3" ht="18.75">
      <c r="A35" s="11" t="s">
        <v>29</v>
      </c>
      <c r="B35" s="12">
        <f>COUNTIF(C5:C31,A35)</f>
        <v>2</v>
      </c>
      <c r="C35" s="5"/>
    </row>
    <row r="36" spans="1:3" ht="18.75">
      <c r="A36" s="11" t="s">
        <v>32</v>
      </c>
      <c r="B36" s="12">
        <f>COUNTIF(C5:C31,A36)</f>
        <v>1</v>
      </c>
      <c r="C36" s="5"/>
    </row>
    <row r="37" spans="1:3" ht="18.75">
      <c r="A37" s="11" t="s">
        <v>31</v>
      </c>
      <c r="B37" s="12">
        <f>COUNTIF(C5:C31,A37)</f>
        <v>5</v>
      </c>
      <c r="C37" s="5"/>
    </row>
    <row r="38" spans="1:3" ht="18.75">
      <c r="A38" s="8" t="s">
        <v>30</v>
      </c>
      <c r="B38" s="8"/>
      <c r="C38" s="10" t="str">
        <f>'Порядок денний'!C40</f>
        <v>Андрійчук В.І.</v>
      </c>
    </row>
    <row r="39" spans="1:3" ht="9" customHeight="1">
      <c r="A39" s="8"/>
      <c r="B39" s="8"/>
      <c r="C39" s="10"/>
    </row>
    <row r="40" spans="1:3" ht="18.75">
      <c r="A40" s="8" t="s">
        <v>36</v>
      </c>
      <c r="B40" s="8"/>
      <c r="C40" s="10" t="str">
        <f>'Порядок денний'!C42</f>
        <v>Кабаль М.В.</v>
      </c>
    </row>
    <row r="41" spans="1:3" ht="6" customHeight="1">
      <c r="A41" s="8"/>
      <c r="B41" s="8"/>
      <c r="C41" s="10"/>
    </row>
    <row r="42" spans="1:3" ht="18.75">
      <c r="A42" s="8" t="s">
        <v>36</v>
      </c>
      <c r="B42" s="8"/>
      <c r="C42" s="10" t="str">
        <f>'Порядок денний'!C44</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13.xml><?xml version="1.0" encoding="utf-8"?>
<worksheet xmlns="http://schemas.openxmlformats.org/spreadsheetml/2006/main" xmlns:r="http://schemas.openxmlformats.org/officeDocument/2006/relationships">
  <sheetPr>
    <tabColor rgb="FF00B050"/>
  </sheetPr>
  <dimension ref="A1:H44"/>
  <sheetViews>
    <sheetView topLeftCell="A25" workbookViewId="0">
      <selection activeCell="E12" sqref="E12"/>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0" t="s">
        <v>81</v>
      </c>
      <c r="B2" s="30"/>
      <c r="C2" s="30"/>
    </row>
    <row r="3" spans="1:6" ht="47.25" customHeight="1">
      <c r="A3" s="31"/>
      <c r="B3" s="31"/>
      <c r="C3" s="31"/>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31</v>
      </c>
    </row>
    <row r="31" spans="1:3" ht="18.75">
      <c r="A31" s="23" t="s">
        <v>35</v>
      </c>
      <c r="B31" s="24"/>
      <c r="C31" s="2" t="s">
        <v>28</v>
      </c>
    </row>
    <row r="32" spans="1:3">
      <c r="A32" s="3"/>
      <c r="B32" s="3"/>
      <c r="C32" s="3" t="s">
        <v>27</v>
      </c>
    </row>
    <row r="33" spans="1:8" ht="20.25">
      <c r="A33" s="11" t="s">
        <v>28</v>
      </c>
      <c r="B33" s="12">
        <f>COUNTIF(C5:C31,A33)</f>
        <v>21</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6</v>
      </c>
      <c r="C37" s="5"/>
    </row>
    <row r="38" spans="1:8" ht="16.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14.xml><?xml version="1.0" encoding="utf-8"?>
<worksheet xmlns="http://schemas.openxmlformats.org/spreadsheetml/2006/main" xmlns:r="http://schemas.openxmlformats.org/officeDocument/2006/relationships">
  <sheetPr>
    <tabColor rgb="FF00B050"/>
  </sheetPr>
  <dimension ref="A1:H44"/>
  <sheetViews>
    <sheetView topLeftCell="A25" workbookViewId="0">
      <selection activeCell="G16" sqref="G16"/>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82</v>
      </c>
      <c r="B2" s="34"/>
      <c r="C2" s="34"/>
    </row>
    <row r="3" spans="1:6" ht="29.25" customHeight="1">
      <c r="A3" s="35"/>
      <c r="B3" s="35"/>
      <c r="C3" s="35"/>
    </row>
    <row r="4" spans="1:6" s="1" customFormat="1" ht="18.75">
      <c r="A4" s="29" t="s">
        <v>0</v>
      </c>
      <c r="B4" s="29"/>
      <c r="C4" s="27"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32</v>
      </c>
    </row>
    <row r="13" spans="1:6" ht="18.75">
      <c r="A13" s="28" t="s">
        <v>9</v>
      </c>
      <c r="B13" s="28"/>
      <c r="C13" s="2" t="s">
        <v>31</v>
      </c>
    </row>
    <row r="14" spans="1:6" ht="18.75">
      <c r="A14" s="28" t="s">
        <v>10</v>
      </c>
      <c r="B14" s="28"/>
      <c r="C14" s="2" t="s">
        <v>28</v>
      </c>
    </row>
    <row r="15" spans="1:6" ht="18.75">
      <c r="A15" s="25" t="s">
        <v>46</v>
      </c>
      <c r="B15" s="26"/>
      <c r="C15" s="2" t="s">
        <v>28</v>
      </c>
    </row>
    <row r="16" spans="1:6" ht="18.75">
      <c r="A16" s="25" t="s">
        <v>11</v>
      </c>
      <c r="B16" s="26"/>
      <c r="C16" s="2" t="s">
        <v>28</v>
      </c>
    </row>
    <row r="17" spans="1:3" ht="18.75">
      <c r="A17" s="25" t="s">
        <v>12</v>
      </c>
      <c r="B17" s="26"/>
      <c r="C17" s="2" t="s">
        <v>28</v>
      </c>
    </row>
    <row r="18" spans="1:3" ht="18.75">
      <c r="A18" s="25" t="s">
        <v>13</v>
      </c>
      <c r="B18" s="26"/>
      <c r="C18" s="2" t="s">
        <v>28</v>
      </c>
    </row>
    <row r="19" spans="1:3" ht="18.75">
      <c r="A19" s="25" t="s">
        <v>14</v>
      </c>
      <c r="B19" s="26"/>
      <c r="C19" s="2" t="s">
        <v>31</v>
      </c>
    </row>
    <row r="20" spans="1:3" ht="18.75">
      <c r="A20" s="25" t="s">
        <v>15</v>
      </c>
      <c r="B20" s="26"/>
      <c r="C20" s="2" t="s">
        <v>28</v>
      </c>
    </row>
    <row r="21" spans="1:3" ht="18.75">
      <c r="A21" s="25" t="s">
        <v>16</v>
      </c>
      <c r="B21" s="26"/>
      <c r="C21" s="2" t="s">
        <v>28</v>
      </c>
    </row>
    <row r="22" spans="1:3" ht="18.75">
      <c r="A22" s="25" t="s">
        <v>17</v>
      </c>
      <c r="B22" s="26"/>
      <c r="C22" s="2" t="s">
        <v>31</v>
      </c>
    </row>
    <row r="23" spans="1:3" ht="18.75">
      <c r="A23" s="25" t="s">
        <v>18</v>
      </c>
      <c r="B23" s="26"/>
      <c r="C23" s="2" t="s">
        <v>28</v>
      </c>
    </row>
    <row r="24" spans="1:3" ht="18.75">
      <c r="A24" s="25" t="s">
        <v>19</v>
      </c>
      <c r="B24" s="26"/>
      <c r="C24" s="2" t="s">
        <v>28</v>
      </c>
    </row>
    <row r="25" spans="1:3" ht="18.75">
      <c r="A25" s="25" t="s">
        <v>20</v>
      </c>
      <c r="B25" s="26"/>
      <c r="C25" s="2" t="s">
        <v>28</v>
      </c>
    </row>
    <row r="26" spans="1:3" ht="18.75">
      <c r="A26" s="25" t="s">
        <v>21</v>
      </c>
      <c r="B26" s="26"/>
      <c r="C26" s="2" t="s">
        <v>32</v>
      </c>
    </row>
    <row r="27" spans="1:3" ht="18.75">
      <c r="A27" s="25" t="s">
        <v>22</v>
      </c>
      <c r="B27" s="26"/>
      <c r="C27" s="2" t="s">
        <v>28</v>
      </c>
    </row>
    <row r="28" spans="1:3" ht="18.75">
      <c r="A28" s="25" t="s">
        <v>23</v>
      </c>
      <c r="B28" s="26"/>
      <c r="C28" s="2" t="s">
        <v>31</v>
      </c>
    </row>
    <row r="29" spans="1:3" ht="18.75">
      <c r="A29" s="25" t="s">
        <v>24</v>
      </c>
      <c r="B29" s="26"/>
      <c r="C29" s="2" t="s">
        <v>28</v>
      </c>
    </row>
    <row r="30" spans="1:3" ht="18.75">
      <c r="A30" s="25" t="s">
        <v>25</v>
      </c>
      <c r="B30" s="26"/>
      <c r="C30" s="2" t="s">
        <v>28</v>
      </c>
    </row>
    <row r="31" spans="1:3" ht="18.75">
      <c r="A31" s="25" t="s">
        <v>35</v>
      </c>
      <c r="B31" s="26"/>
      <c r="C31" s="2" t="s">
        <v>28</v>
      </c>
    </row>
    <row r="32" spans="1:3">
      <c r="A32" s="3"/>
      <c r="B32" s="3"/>
      <c r="C32" s="3" t="s">
        <v>27</v>
      </c>
    </row>
    <row r="33" spans="1:8" ht="20.25">
      <c r="A33" s="11" t="s">
        <v>28</v>
      </c>
      <c r="B33" s="12">
        <f>COUNTIF(C5:C31,A33)</f>
        <v>20</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2</v>
      </c>
      <c r="C36" s="5"/>
    </row>
    <row r="37" spans="1:8" ht="18.75">
      <c r="A37" s="11" t="s">
        <v>31</v>
      </c>
      <c r="B37" s="12">
        <f>COUNTIF(C5:C31,A37)</f>
        <v>5</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15.xml><?xml version="1.0" encoding="utf-8"?>
<worksheet xmlns="http://schemas.openxmlformats.org/spreadsheetml/2006/main" xmlns:r="http://schemas.openxmlformats.org/officeDocument/2006/relationships">
  <sheetPr>
    <tabColor rgb="FF00B050"/>
  </sheetPr>
  <dimension ref="A1:H44"/>
  <sheetViews>
    <sheetView topLeftCell="A10" workbookViewId="0">
      <selection activeCell="H28" sqref="H28"/>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0" t="s">
        <v>47</v>
      </c>
      <c r="B2" s="30"/>
      <c r="C2" s="30"/>
    </row>
    <row r="3" spans="1:6" ht="44.25" customHeight="1">
      <c r="A3" s="31"/>
      <c r="B3" s="31"/>
      <c r="C3" s="31"/>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29</v>
      </c>
    </row>
    <row r="13" spans="1:6" ht="18.75">
      <c r="A13" s="28" t="s">
        <v>9</v>
      </c>
      <c r="B13" s="28"/>
      <c r="C13" s="2" t="s">
        <v>29</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29</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29</v>
      </c>
    </row>
    <row r="31" spans="1:3" ht="18.75">
      <c r="A31" s="23" t="s">
        <v>35</v>
      </c>
      <c r="B31" s="24"/>
      <c r="C31" s="2" t="s">
        <v>28</v>
      </c>
    </row>
    <row r="32" spans="1:3">
      <c r="A32" s="3"/>
      <c r="B32" s="3"/>
      <c r="C32" s="3" t="s">
        <v>27</v>
      </c>
    </row>
    <row r="33" spans="1:8" ht="20.25">
      <c r="A33" s="11" t="s">
        <v>28</v>
      </c>
      <c r="B33" s="12">
        <f>COUNTIF(C5:C31,A33)</f>
        <v>19</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4</v>
      </c>
      <c r="C35" s="5"/>
    </row>
    <row r="36" spans="1:8" ht="18.75">
      <c r="A36" s="11" t="s">
        <v>32</v>
      </c>
      <c r="B36" s="12">
        <f>COUNTIF(C5:C31,A36)</f>
        <v>0</v>
      </c>
      <c r="C36" s="5"/>
    </row>
    <row r="37" spans="1:8" ht="18.75">
      <c r="A37" s="11" t="s">
        <v>31</v>
      </c>
      <c r="B37" s="12">
        <f>COUNTIF(C5:C31,A37)</f>
        <v>4</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16.xml><?xml version="1.0" encoding="utf-8"?>
<worksheet xmlns="http://schemas.openxmlformats.org/spreadsheetml/2006/main" xmlns:r="http://schemas.openxmlformats.org/officeDocument/2006/relationships">
  <sheetPr>
    <tabColor rgb="FF00B050"/>
  </sheetPr>
  <dimension ref="A1:H44"/>
  <sheetViews>
    <sheetView topLeftCell="A28" workbookViewId="0">
      <selection activeCell="C50" sqref="C50"/>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0" t="s">
        <v>48</v>
      </c>
      <c r="B2" s="30"/>
      <c r="C2" s="30"/>
    </row>
    <row r="3" spans="1:6" ht="42.75" customHeight="1">
      <c r="A3" s="31"/>
      <c r="B3" s="31"/>
      <c r="C3" s="31"/>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29</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29</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21</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2</v>
      </c>
      <c r="C35" s="5"/>
    </row>
    <row r="36" spans="1:8" ht="18.75">
      <c r="A36" s="11" t="s">
        <v>32</v>
      </c>
      <c r="B36" s="12">
        <f>COUNTIF(C5:C31,A36)</f>
        <v>0</v>
      </c>
      <c r="C36" s="5"/>
    </row>
    <row r="37" spans="1:8" ht="18.75">
      <c r="A37" s="11" t="s">
        <v>31</v>
      </c>
      <c r="B37" s="12">
        <f>COUNTIF(C5:C31,A37)</f>
        <v>4</v>
      </c>
      <c r="C37" s="5"/>
    </row>
    <row r="38" spans="1:8" ht="16.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17.xml><?xml version="1.0" encoding="utf-8"?>
<worksheet xmlns="http://schemas.openxmlformats.org/spreadsheetml/2006/main" xmlns:r="http://schemas.openxmlformats.org/officeDocument/2006/relationships">
  <sheetPr>
    <tabColor rgb="FF00B050"/>
  </sheetPr>
  <dimension ref="A1:H44"/>
  <sheetViews>
    <sheetView topLeftCell="A10" workbookViewId="0">
      <selection activeCell="C31" sqref="C31"/>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0" t="s">
        <v>49</v>
      </c>
      <c r="B2" s="30"/>
      <c r="C2" s="30"/>
    </row>
    <row r="3" spans="1:6" ht="41.25" customHeight="1">
      <c r="A3" s="31"/>
      <c r="B3" s="31"/>
      <c r="C3" s="31"/>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29</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29</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21</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2</v>
      </c>
      <c r="C35" s="5"/>
    </row>
    <row r="36" spans="1:8" ht="18.75">
      <c r="A36" s="11" t="s">
        <v>32</v>
      </c>
      <c r="B36" s="12">
        <f>COUNTIF(C5:C31,A36)</f>
        <v>0</v>
      </c>
      <c r="C36" s="5"/>
    </row>
    <row r="37" spans="1:8" ht="18.75">
      <c r="A37" s="11" t="s">
        <v>31</v>
      </c>
      <c r="B37" s="12">
        <f>COUNTIF(C5:C31,A37)</f>
        <v>4</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18.xml><?xml version="1.0" encoding="utf-8"?>
<worksheet xmlns="http://schemas.openxmlformats.org/spreadsheetml/2006/main" xmlns:r="http://schemas.openxmlformats.org/officeDocument/2006/relationships">
  <dimension ref="A1:H44"/>
  <sheetViews>
    <sheetView workbookViewId="0">
      <selection activeCell="D12" sqref="A1:XFD1048576"/>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0" t="s">
        <v>50</v>
      </c>
      <c r="B2" s="30"/>
      <c r="C2" s="30"/>
    </row>
    <row r="3" spans="1:6" ht="31.5" customHeight="1">
      <c r="A3" s="31"/>
      <c r="B3" s="31"/>
      <c r="C3" s="31"/>
    </row>
    <row r="4" spans="1:6" s="1" customFormat="1" ht="18.75">
      <c r="A4" s="29" t="s">
        <v>0</v>
      </c>
      <c r="B4" s="29"/>
      <c r="C4" s="22" t="s">
        <v>34</v>
      </c>
    </row>
    <row r="5" spans="1:6" ht="18.75">
      <c r="A5" s="28" t="s">
        <v>1</v>
      </c>
      <c r="B5" s="28"/>
      <c r="C5" s="2"/>
      <c r="F5" t="s">
        <v>28</v>
      </c>
    </row>
    <row r="6" spans="1:6" ht="18.75">
      <c r="A6" s="28" t="s">
        <v>2</v>
      </c>
      <c r="B6" s="28"/>
      <c r="C6" s="2"/>
      <c r="F6" t="s">
        <v>33</v>
      </c>
    </row>
    <row r="7" spans="1:6" ht="18.75">
      <c r="A7" s="28" t="s">
        <v>3</v>
      </c>
      <c r="B7" s="28"/>
      <c r="C7" s="2"/>
      <c r="F7" t="s">
        <v>29</v>
      </c>
    </row>
    <row r="8" spans="1:6" ht="18.75">
      <c r="A8" s="28" t="s">
        <v>4</v>
      </c>
      <c r="B8" s="28"/>
      <c r="C8" s="2"/>
      <c r="F8" t="s">
        <v>32</v>
      </c>
    </row>
    <row r="9" spans="1:6" ht="18.75">
      <c r="A9" s="28" t="s">
        <v>5</v>
      </c>
      <c r="B9" s="28"/>
      <c r="C9" s="2"/>
      <c r="F9" t="s">
        <v>31</v>
      </c>
    </row>
    <row r="10" spans="1:6" ht="18.75">
      <c r="A10" s="28" t="s">
        <v>6</v>
      </c>
      <c r="B10" s="28"/>
      <c r="C10" s="2"/>
    </row>
    <row r="11" spans="1:6" ht="18.75">
      <c r="A11" s="28" t="s">
        <v>7</v>
      </c>
      <c r="B11" s="28"/>
      <c r="C11" s="2"/>
    </row>
    <row r="12" spans="1:6" ht="18.75">
      <c r="A12" s="28" t="s">
        <v>8</v>
      </c>
      <c r="B12" s="28"/>
      <c r="C12" s="2"/>
    </row>
    <row r="13" spans="1:6" ht="18.75">
      <c r="A13" s="28" t="s">
        <v>9</v>
      </c>
      <c r="B13" s="28"/>
      <c r="C13" s="2"/>
    </row>
    <row r="14" spans="1:6" ht="18.75">
      <c r="A14" s="28" t="s">
        <v>10</v>
      </c>
      <c r="B14" s="28"/>
      <c r="C14" s="2"/>
    </row>
    <row r="15" spans="1:6" ht="18.75">
      <c r="A15" s="23" t="s">
        <v>46</v>
      </c>
      <c r="B15" s="24"/>
      <c r="C15" s="2"/>
    </row>
    <row r="16" spans="1:6" ht="18.75">
      <c r="A16" s="23" t="s">
        <v>11</v>
      </c>
      <c r="B16" s="24"/>
      <c r="C16" s="2"/>
    </row>
    <row r="17" spans="1:3" ht="18.75">
      <c r="A17" s="23" t="s">
        <v>12</v>
      </c>
      <c r="B17" s="24"/>
      <c r="C17" s="2"/>
    </row>
    <row r="18" spans="1:3" ht="18.75">
      <c r="A18" s="23" t="s">
        <v>13</v>
      </c>
      <c r="B18" s="24"/>
      <c r="C18" s="2"/>
    </row>
    <row r="19" spans="1:3" ht="18.75">
      <c r="A19" s="23" t="s">
        <v>14</v>
      </c>
      <c r="B19" s="24"/>
      <c r="C19" s="2"/>
    </row>
    <row r="20" spans="1:3" ht="18.75">
      <c r="A20" s="23" t="s">
        <v>15</v>
      </c>
      <c r="B20" s="24"/>
      <c r="C20" s="2"/>
    </row>
    <row r="21" spans="1:3" ht="18.75">
      <c r="A21" s="23" t="s">
        <v>16</v>
      </c>
      <c r="B21" s="24"/>
      <c r="C21" s="2"/>
    </row>
    <row r="22" spans="1:3" ht="18.75">
      <c r="A22" s="23" t="s">
        <v>17</v>
      </c>
      <c r="B22" s="24"/>
      <c r="C22" s="2"/>
    </row>
    <row r="23" spans="1:3" ht="18.75">
      <c r="A23" s="23" t="s">
        <v>18</v>
      </c>
      <c r="B23" s="24"/>
      <c r="C23" s="2"/>
    </row>
    <row r="24" spans="1:3" ht="18.75">
      <c r="A24" s="23" t="s">
        <v>19</v>
      </c>
      <c r="B24" s="24"/>
      <c r="C24" s="2"/>
    </row>
    <row r="25" spans="1:3" ht="18.75">
      <c r="A25" s="23" t="s">
        <v>20</v>
      </c>
      <c r="B25" s="24"/>
      <c r="C25" s="2"/>
    </row>
    <row r="26" spans="1:3" ht="18.75">
      <c r="A26" s="23" t="s">
        <v>21</v>
      </c>
      <c r="B26" s="24"/>
      <c r="C26" s="2"/>
    </row>
    <row r="27" spans="1:3" ht="18.75">
      <c r="A27" s="23" t="s">
        <v>22</v>
      </c>
      <c r="B27" s="24"/>
      <c r="C27" s="2"/>
    </row>
    <row r="28" spans="1:3" ht="18.75">
      <c r="A28" s="23" t="s">
        <v>23</v>
      </c>
      <c r="B28" s="24"/>
      <c r="C28" s="2"/>
    </row>
    <row r="29" spans="1:3" ht="18.75">
      <c r="A29" s="23" t="s">
        <v>24</v>
      </c>
      <c r="B29" s="24"/>
      <c r="C29" s="2"/>
    </row>
    <row r="30" spans="1:3" ht="18.75">
      <c r="A30" s="23" t="s">
        <v>25</v>
      </c>
      <c r="B30" s="24"/>
      <c r="C30" s="2"/>
    </row>
    <row r="31" spans="1:3" ht="18.75">
      <c r="A31" s="23" t="s">
        <v>35</v>
      </c>
      <c r="B31" s="24"/>
      <c r="C31" s="2"/>
    </row>
    <row r="32" spans="1:3">
      <c r="A32" s="3"/>
      <c r="B32" s="3"/>
      <c r="C32" s="3" t="s">
        <v>27</v>
      </c>
    </row>
    <row r="33" spans="1:8" ht="20.25">
      <c r="A33" s="11" t="s">
        <v>28</v>
      </c>
      <c r="B33" s="12">
        <f>COUNTIF(C5:C31,A33)</f>
        <v>0</v>
      </c>
      <c r="C33" s="9" t="str">
        <f>IF(14&lt;=B33,"Рішення прийнято","Рішення не прийнято")</f>
        <v>Рішення не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0</v>
      </c>
      <c r="C37" s="5"/>
    </row>
    <row r="38" spans="1:8" ht="11.25" customHeight="1">
      <c r="A38" s="6"/>
      <c r="G38" s="7">
        <f>SUM(B33:B37)</f>
        <v>0</v>
      </c>
      <c r="H38" s="5" t="str">
        <f>IF(G38=27,"Вірно!!!","ПОМИЛКА")</f>
        <v>ПОМИЛКА</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19.xml><?xml version="1.0" encoding="utf-8"?>
<worksheet xmlns="http://schemas.openxmlformats.org/spreadsheetml/2006/main" xmlns:r="http://schemas.openxmlformats.org/officeDocument/2006/relationships">
  <dimension ref="A1:H44"/>
  <sheetViews>
    <sheetView workbookViewId="0">
      <selection sqref="A1:XFD1048576"/>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0" t="s">
        <v>51</v>
      </c>
      <c r="B2" s="30"/>
      <c r="C2" s="30"/>
    </row>
    <row r="3" spans="1:6" ht="52.5" customHeight="1">
      <c r="A3" s="31"/>
      <c r="B3" s="31"/>
      <c r="C3" s="31"/>
    </row>
    <row r="4" spans="1:6" s="1" customFormat="1" ht="18.75">
      <c r="A4" s="29" t="s">
        <v>0</v>
      </c>
      <c r="B4" s="29"/>
      <c r="C4" s="22" t="s">
        <v>34</v>
      </c>
    </row>
    <row r="5" spans="1:6" ht="18.75">
      <c r="A5" s="28" t="s">
        <v>1</v>
      </c>
      <c r="B5" s="28"/>
      <c r="C5" s="2"/>
      <c r="F5" t="s">
        <v>28</v>
      </c>
    </row>
    <row r="6" spans="1:6" ht="18.75">
      <c r="A6" s="28" t="s">
        <v>2</v>
      </c>
      <c r="B6" s="28"/>
      <c r="C6" s="2"/>
      <c r="F6" t="s">
        <v>33</v>
      </c>
    </row>
    <row r="7" spans="1:6" ht="18.75">
      <c r="A7" s="28" t="s">
        <v>3</v>
      </c>
      <c r="B7" s="28"/>
      <c r="C7" s="2"/>
      <c r="F7" t="s">
        <v>29</v>
      </c>
    </row>
    <row r="8" spans="1:6" ht="18.75">
      <c r="A8" s="28" t="s">
        <v>4</v>
      </c>
      <c r="B8" s="28"/>
      <c r="C8" s="2"/>
      <c r="F8" t="s">
        <v>32</v>
      </c>
    </row>
    <row r="9" spans="1:6" ht="18.75">
      <c r="A9" s="28" t="s">
        <v>5</v>
      </c>
      <c r="B9" s="28"/>
      <c r="C9" s="2"/>
      <c r="F9" t="s">
        <v>31</v>
      </c>
    </row>
    <row r="10" spans="1:6" ht="18.75">
      <c r="A10" s="28" t="s">
        <v>6</v>
      </c>
      <c r="B10" s="28"/>
      <c r="C10" s="2"/>
    </row>
    <row r="11" spans="1:6" ht="18.75">
      <c r="A11" s="28" t="s">
        <v>7</v>
      </c>
      <c r="B11" s="28"/>
      <c r="C11" s="2"/>
    </row>
    <row r="12" spans="1:6" ht="18.75">
      <c r="A12" s="28" t="s">
        <v>8</v>
      </c>
      <c r="B12" s="28"/>
      <c r="C12" s="2"/>
    </row>
    <row r="13" spans="1:6" ht="18.75">
      <c r="A13" s="28" t="s">
        <v>9</v>
      </c>
      <c r="B13" s="28"/>
      <c r="C13" s="2"/>
    </row>
    <row r="14" spans="1:6" ht="18.75">
      <c r="A14" s="28" t="s">
        <v>10</v>
      </c>
      <c r="B14" s="28"/>
      <c r="C14" s="2"/>
    </row>
    <row r="15" spans="1:6" ht="18.75">
      <c r="A15" s="23" t="s">
        <v>46</v>
      </c>
      <c r="B15" s="24"/>
      <c r="C15" s="2"/>
    </row>
    <row r="16" spans="1:6" ht="18.75">
      <c r="A16" s="23" t="s">
        <v>11</v>
      </c>
      <c r="B16" s="24"/>
      <c r="C16" s="2"/>
    </row>
    <row r="17" spans="1:3" ht="18.75">
      <c r="A17" s="23" t="s">
        <v>12</v>
      </c>
      <c r="B17" s="24"/>
      <c r="C17" s="2"/>
    </row>
    <row r="18" spans="1:3" ht="18.75">
      <c r="A18" s="23" t="s">
        <v>13</v>
      </c>
      <c r="B18" s="24"/>
      <c r="C18" s="2"/>
    </row>
    <row r="19" spans="1:3" ht="18.75">
      <c r="A19" s="23" t="s">
        <v>14</v>
      </c>
      <c r="B19" s="24"/>
      <c r="C19" s="2"/>
    </row>
    <row r="20" spans="1:3" ht="18.75">
      <c r="A20" s="23" t="s">
        <v>15</v>
      </c>
      <c r="B20" s="24"/>
      <c r="C20" s="2"/>
    </row>
    <row r="21" spans="1:3" ht="18.75">
      <c r="A21" s="23" t="s">
        <v>16</v>
      </c>
      <c r="B21" s="24"/>
      <c r="C21" s="2"/>
    </row>
    <row r="22" spans="1:3" ht="18.75">
      <c r="A22" s="23" t="s">
        <v>17</v>
      </c>
      <c r="B22" s="24"/>
      <c r="C22" s="2"/>
    </row>
    <row r="23" spans="1:3" ht="18.75">
      <c r="A23" s="23" t="s">
        <v>18</v>
      </c>
      <c r="B23" s="24"/>
      <c r="C23" s="2"/>
    </row>
    <row r="24" spans="1:3" ht="18.75">
      <c r="A24" s="23" t="s">
        <v>19</v>
      </c>
      <c r="B24" s="24"/>
      <c r="C24" s="2"/>
    </row>
    <row r="25" spans="1:3" ht="18.75">
      <c r="A25" s="23" t="s">
        <v>20</v>
      </c>
      <c r="B25" s="24"/>
      <c r="C25" s="2"/>
    </row>
    <row r="26" spans="1:3" ht="18.75">
      <c r="A26" s="23" t="s">
        <v>21</v>
      </c>
      <c r="B26" s="24"/>
      <c r="C26" s="2"/>
    </row>
    <row r="27" spans="1:3" ht="18.75">
      <c r="A27" s="23" t="s">
        <v>22</v>
      </c>
      <c r="B27" s="24"/>
      <c r="C27" s="2"/>
    </row>
    <row r="28" spans="1:3" ht="18.75">
      <c r="A28" s="23" t="s">
        <v>23</v>
      </c>
      <c r="B28" s="24"/>
      <c r="C28" s="2"/>
    </row>
    <row r="29" spans="1:3" ht="18.75">
      <c r="A29" s="23" t="s">
        <v>24</v>
      </c>
      <c r="B29" s="24"/>
      <c r="C29" s="2"/>
    </row>
    <row r="30" spans="1:3" ht="18.75">
      <c r="A30" s="23" t="s">
        <v>25</v>
      </c>
      <c r="B30" s="24"/>
      <c r="C30" s="2"/>
    </row>
    <row r="31" spans="1:3" ht="18.75">
      <c r="A31" s="23" t="s">
        <v>35</v>
      </c>
      <c r="B31" s="24"/>
      <c r="C31" s="2"/>
    </row>
    <row r="32" spans="1:3">
      <c r="A32" s="3"/>
      <c r="B32" s="3"/>
      <c r="C32" s="3" t="s">
        <v>27</v>
      </c>
    </row>
    <row r="33" spans="1:8" ht="20.25">
      <c r="A33" s="11" t="s">
        <v>28</v>
      </c>
      <c r="B33" s="12">
        <f>COUNTIF(C5:C31,A33)</f>
        <v>0</v>
      </c>
      <c r="C33" s="9" t="str">
        <f>IF(14&lt;=B33,"Рішення прийнято","Рішення не прийнято")</f>
        <v>Рішення не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0</v>
      </c>
      <c r="C37" s="5"/>
    </row>
    <row r="38" spans="1:8" ht="11.25" customHeight="1">
      <c r="A38" s="6"/>
      <c r="G38" s="7">
        <f>SUM(B33:B37)</f>
        <v>0</v>
      </c>
      <c r="H38" s="5" t="str">
        <f>IF(G38=27,"Вірно!!!","ПОМИЛКА")</f>
        <v>ПОМИЛКА</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sheetPr>
    <tabColor rgb="FFFF0000"/>
  </sheetPr>
  <dimension ref="A1:H44"/>
  <sheetViews>
    <sheetView workbookViewId="0">
      <selection activeCell="C14" sqref="C14"/>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83</v>
      </c>
      <c r="B2" s="34"/>
      <c r="C2" s="34"/>
    </row>
    <row r="3" spans="1:6" ht="52.5" customHeight="1">
      <c r="A3" s="35"/>
      <c r="B3" s="35"/>
      <c r="C3" s="35"/>
    </row>
    <row r="4" spans="1:6" s="1" customFormat="1" ht="18.75">
      <c r="A4" s="29" t="s">
        <v>0</v>
      </c>
      <c r="B4" s="29"/>
      <c r="C4" s="27" t="s">
        <v>34</v>
      </c>
    </row>
    <row r="5" spans="1:6" ht="18.75">
      <c r="A5" s="28" t="s">
        <v>1</v>
      </c>
      <c r="B5" s="28"/>
      <c r="C5" s="2" t="s">
        <v>32</v>
      </c>
      <c r="F5" t="s">
        <v>28</v>
      </c>
    </row>
    <row r="6" spans="1:6" ht="18.75">
      <c r="A6" s="28" t="s">
        <v>2</v>
      </c>
      <c r="B6" s="28"/>
      <c r="C6" s="2" t="s">
        <v>29</v>
      </c>
      <c r="F6" t="s">
        <v>33</v>
      </c>
    </row>
    <row r="7" spans="1:6" ht="18.75">
      <c r="A7" s="28" t="s">
        <v>3</v>
      </c>
      <c r="B7" s="28"/>
      <c r="C7" s="2" t="s">
        <v>32</v>
      </c>
      <c r="F7" t="s">
        <v>29</v>
      </c>
    </row>
    <row r="8" spans="1:6" ht="18.75">
      <c r="A8" s="28" t="s">
        <v>4</v>
      </c>
      <c r="B8" s="28"/>
      <c r="C8" s="2" t="s">
        <v>29</v>
      </c>
      <c r="F8" t="s">
        <v>32</v>
      </c>
    </row>
    <row r="9" spans="1:6" ht="18.75">
      <c r="A9" s="28" t="s">
        <v>5</v>
      </c>
      <c r="B9" s="28"/>
      <c r="C9" s="2" t="s">
        <v>29</v>
      </c>
      <c r="F9" t="s">
        <v>31</v>
      </c>
    </row>
    <row r="10" spans="1:6" ht="18.75">
      <c r="A10" s="28" t="s">
        <v>6</v>
      </c>
      <c r="B10" s="28"/>
      <c r="C10" s="2" t="s">
        <v>29</v>
      </c>
    </row>
    <row r="11" spans="1:6" ht="18.75">
      <c r="A11" s="28" t="s">
        <v>7</v>
      </c>
      <c r="B11" s="28"/>
      <c r="C11" s="2" t="s">
        <v>31</v>
      </c>
    </row>
    <row r="12" spans="1:6" ht="18.75">
      <c r="A12" s="28" t="s">
        <v>8</v>
      </c>
      <c r="B12" s="28"/>
      <c r="C12" s="2" t="s">
        <v>28</v>
      </c>
    </row>
    <row r="13" spans="1:6" ht="18.75">
      <c r="A13" s="28" t="s">
        <v>9</v>
      </c>
      <c r="B13" s="28"/>
      <c r="C13" s="2" t="s">
        <v>28</v>
      </c>
    </row>
    <row r="14" spans="1:6" ht="18.75">
      <c r="A14" s="28" t="s">
        <v>10</v>
      </c>
      <c r="B14" s="28"/>
      <c r="C14" s="2" t="s">
        <v>32</v>
      </c>
    </row>
    <row r="15" spans="1:6" ht="18.75">
      <c r="A15" s="25" t="s">
        <v>46</v>
      </c>
      <c r="B15" s="26"/>
      <c r="C15" s="2" t="s">
        <v>32</v>
      </c>
    </row>
    <row r="16" spans="1:6" ht="18.75">
      <c r="A16" s="25" t="s">
        <v>11</v>
      </c>
      <c r="B16" s="26"/>
      <c r="C16" s="2" t="s">
        <v>31</v>
      </c>
    </row>
    <row r="17" spans="1:3" ht="18.75">
      <c r="A17" s="25" t="s">
        <v>12</v>
      </c>
      <c r="B17" s="26"/>
      <c r="C17" s="2" t="s">
        <v>31</v>
      </c>
    </row>
    <row r="18" spans="1:3" ht="18.75">
      <c r="A18" s="25" t="s">
        <v>13</v>
      </c>
      <c r="B18" s="26"/>
      <c r="C18" s="2" t="s">
        <v>33</v>
      </c>
    </row>
    <row r="19" spans="1:3" ht="18.75">
      <c r="A19" s="25" t="s">
        <v>14</v>
      </c>
      <c r="B19" s="26"/>
      <c r="C19" s="2" t="s">
        <v>31</v>
      </c>
    </row>
    <row r="20" spans="1:3" ht="18.75">
      <c r="A20" s="25" t="s">
        <v>15</v>
      </c>
      <c r="B20" s="26"/>
      <c r="C20" s="2" t="s">
        <v>33</v>
      </c>
    </row>
    <row r="21" spans="1:3" ht="18.75">
      <c r="A21" s="25" t="s">
        <v>16</v>
      </c>
      <c r="B21" s="26"/>
      <c r="C21" s="2" t="s">
        <v>29</v>
      </c>
    </row>
    <row r="22" spans="1:3" ht="18.75">
      <c r="A22" s="25" t="s">
        <v>17</v>
      </c>
      <c r="B22" s="26"/>
      <c r="C22" s="2" t="s">
        <v>31</v>
      </c>
    </row>
    <row r="23" spans="1:3" ht="18.75">
      <c r="A23" s="25" t="s">
        <v>18</v>
      </c>
      <c r="B23" s="26"/>
      <c r="C23" s="2" t="s">
        <v>28</v>
      </c>
    </row>
    <row r="24" spans="1:3" ht="18.75">
      <c r="A24" s="25" t="s">
        <v>19</v>
      </c>
      <c r="B24" s="26"/>
      <c r="C24" s="2" t="s">
        <v>32</v>
      </c>
    </row>
    <row r="25" spans="1:3" ht="18.75">
      <c r="A25" s="25" t="s">
        <v>20</v>
      </c>
      <c r="B25" s="26"/>
      <c r="C25" s="2" t="s">
        <v>32</v>
      </c>
    </row>
    <row r="26" spans="1:3" ht="18.75">
      <c r="A26" s="25" t="s">
        <v>21</v>
      </c>
      <c r="B26" s="26"/>
      <c r="C26" s="2" t="s">
        <v>28</v>
      </c>
    </row>
    <row r="27" spans="1:3" ht="18.75">
      <c r="A27" s="25" t="s">
        <v>22</v>
      </c>
      <c r="B27" s="26"/>
      <c r="C27" s="2" t="s">
        <v>29</v>
      </c>
    </row>
    <row r="28" spans="1:3" ht="18.75">
      <c r="A28" s="25" t="s">
        <v>23</v>
      </c>
      <c r="B28" s="26"/>
      <c r="C28" s="2" t="s">
        <v>31</v>
      </c>
    </row>
    <row r="29" spans="1:3" ht="18.75">
      <c r="A29" s="25" t="s">
        <v>24</v>
      </c>
      <c r="B29" s="26"/>
      <c r="C29" s="2" t="s">
        <v>29</v>
      </c>
    </row>
    <row r="30" spans="1:3" ht="18.75">
      <c r="A30" s="25" t="s">
        <v>25</v>
      </c>
      <c r="B30" s="26"/>
      <c r="C30" s="2" t="s">
        <v>29</v>
      </c>
    </row>
    <row r="31" spans="1:3" ht="18.75">
      <c r="A31" s="25" t="s">
        <v>35</v>
      </c>
      <c r="B31" s="26"/>
      <c r="C31" s="2" t="s">
        <v>29</v>
      </c>
    </row>
    <row r="32" spans="1:3">
      <c r="A32" s="3"/>
      <c r="B32" s="3"/>
      <c r="C32" s="3" t="s">
        <v>27</v>
      </c>
    </row>
    <row r="33" spans="1:8" ht="20.25">
      <c r="A33" s="11" t="s">
        <v>28</v>
      </c>
      <c r="B33" s="12">
        <f>COUNTIF(C5:C31,A33)</f>
        <v>4</v>
      </c>
      <c r="C33" s="9" t="str">
        <f>IF(14&lt;=B33,"Рішення прийнято","Рішення не прийнято")</f>
        <v>Рішення не прийнято</v>
      </c>
    </row>
    <row r="34" spans="1:8" ht="18.75">
      <c r="A34" s="13" t="s">
        <v>33</v>
      </c>
      <c r="B34" s="12">
        <f>COUNTIF(C5:C31,A34)</f>
        <v>2</v>
      </c>
      <c r="C34" s="5"/>
    </row>
    <row r="35" spans="1:8" ht="18.75">
      <c r="A35" s="11" t="s">
        <v>29</v>
      </c>
      <c r="B35" s="12">
        <f>COUNTIF(C5:C31,A35)</f>
        <v>9</v>
      </c>
      <c r="C35" s="5"/>
    </row>
    <row r="36" spans="1:8" ht="18.75">
      <c r="A36" s="11" t="s">
        <v>32</v>
      </c>
      <c r="B36" s="12">
        <f>COUNTIF(C5:C31,A36)</f>
        <v>6</v>
      </c>
      <c r="C36" s="5"/>
    </row>
    <row r="37" spans="1:8" ht="18.75">
      <c r="A37" s="11" t="s">
        <v>31</v>
      </c>
      <c r="B37" s="12">
        <f>COUNTIF(C5:C31,A37)</f>
        <v>6</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0.xml><?xml version="1.0" encoding="utf-8"?>
<worksheet xmlns="http://schemas.openxmlformats.org/spreadsheetml/2006/main" xmlns:r="http://schemas.openxmlformats.org/officeDocument/2006/relationships">
  <sheetPr>
    <tabColor rgb="FF00B050"/>
  </sheetPr>
  <dimension ref="A1:H44"/>
  <sheetViews>
    <sheetView topLeftCell="A19" workbookViewId="0">
      <selection activeCell="G37" sqref="G37"/>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0" t="s">
        <v>52</v>
      </c>
      <c r="B2" s="30"/>
      <c r="C2" s="30"/>
    </row>
    <row r="3" spans="1:6" ht="43.5" customHeight="1">
      <c r="A3" s="31"/>
      <c r="B3" s="31"/>
      <c r="C3" s="31"/>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28</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23</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4</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21.xml><?xml version="1.0" encoding="utf-8"?>
<worksheet xmlns="http://schemas.openxmlformats.org/spreadsheetml/2006/main" xmlns:r="http://schemas.openxmlformats.org/officeDocument/2006/relationships">
  <sheetPr>
    <tabColor rgb="FF00B050"/>
  </sheetPr>
  <dimension ref="A1:H44"/>
  <sheetViews>
    <sheetView workbookViewId="0">
      <selection activeCell="C31" sqref="C31"/>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53</v>
      </c>
      <c r="B2" s="34"/>
      <c r="C2" s="34"/>
    </row>
    <row r="3" spans="1:6" ht="54.7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31</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28</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22</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5</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sheetPr>
    <tabColor rgb="FF00B050"/>
  </sheetPr>
  <dimension ref="A1:H44"/>
  <sheetViews>
    <sheetView workbookViewId="0">
      <selection activeCell="C31" sqref="C31"/>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54</v>
      </c>
      <c r="B2" s="34"/>
      <c r="C2" s="34"/>
    </row>
    <row r="3" spans="1:6" ht="21"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29</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22</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1</v>
      </c>
      <c r="C35" s="5"/>
    </row>
    <row r="36" spans="1:8" ht="18.75">
      <c r="A36" s="11" t="s">
        <v>32</v>
      </c>
      <c r="B36" s="12">
        <f>COUNTIF(C5:C31,A36)</f>
        <v>0</v>
      </c>
      <c r="C36" s="5"/>
    </row>
    <row r="37" spans="1:8" ht="18.75">
      <c r="A37" s="11" t="s">
        <v>31</v>
      </c>
      <c r="B37" s="12">
        <f>COUNTIF(C5:C31,A37)</f>
        <v>4</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23.xml><?xml version="1.0" encoding="utf-8"?>
<worksheet xmlns="http://schemas.openxmlformats.org/spreadsheetml/2006/main" xmlns:r="http://schemas.openxmlformats.org/officeDocument/2006/relationships">
  <dimension ref="A1:H44"/>
  <sheetViews>
    <sheetView topLeftCell="A25" workbookViewId="0">
      <selection activeCell="C31" sqref="C31"/>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55</v>
      </c>
      <c r="B2" s="34"/>
      <c r="C2" s="34"/>
    </row>
    <row r="3" spans="1:6" ht="19.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28</v>
      </c>
    </row>
    <row r="14" spans="1:6" ht="18.75">
      <c r="A14" s="28" t="s">
        <v>10</v>
      </c>
      <c r="B14" s="28"/>
      <c r="C14" s="2" t="s">
        <v>31</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22</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5</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24.xml><?xml version="1.0" encoding="utf-8"?>
<worksheet xmlns="http://schemas.openxmlformats.org/spreadsheetml/2006/main" xmlns:r="http://schemas.openxmlformats.org/officeDocument/2006/relationships">
  <dimension ref="A1:H44"/>
  <sheetViews>
    <sheetView workbookViewId="0">
      <selection sqref="A1:XFD1048576"/>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56</v>
      </c>
      <c r="B2" s="34"/>
      <c r="C2" s="34"/>
    </row>
    <row r="3" spans="1:6" ht="21" customHeight="1">
      <c r="A3" s="35"/>
      <c r="B3" s="35"/>
      <c r="C3" s="35"/>
    </row>
    <row r="4" spans="1:6" s="1" customFormat="1" ht="18.75">
      <c r="A4" s="29" t="s">
        <v>0</v>
      </c>
      <c r="B4" s="29"/>
      <c r="C4" s="22" t="s">
        <v>34</v>
      </c>
    </row>
    <row r="5" spans="1:6" ht="18.75">
      <c r="A5" s="28" t="s">
        <v>1</v>
      </c>
      <c r="B5" s="28"/>
      <c r="C5" s="2"/>
      <c r="F5" t="s">
        <v>28</v>
      </c>
    </row>
    <row r="6" spans="1:6" ht="18.75">
      <c r="A6" s="28" t="s">
        <v>2</v>
      </c>
      <c r="B6" s="28"/>
      <c r="C6" s="2"/>
      <c r="F6" t="s">
        <v>33</v>
      </c>
    </row>
    <row r="7" spans="1:6" ht="18.75">
      <c r="A7" s="28" t="s">
        <v>3</v>
      </c>
      <c r="B7" s="28"/>
      <c r="C7" s="2"/>
      <c r="F7" t="s">
        <v>29</v>
      </c>
    </row>
    <row r="8" spans="1:6" ht="18.75">
      <c r="A8" s="28" t="s">
        <v>4</v>
      </c>
      <c r="B8" s="28"/>
      <c r="C8" s="2"/>
      <c r="F8" t="s">
        <v>32</v>
      </c>
    </row>
    <row r="9" spans="1:6" ht="18.75">
      <c r="A9" s="28" t="s">
        <v>5</v>
      </c>
      <c r="B9" s="28"/>
      <c r="C9" s="2"/>
      <c r="F9" t="s">
        <v>31</v>
      </c>
    </row>
    <row r="10" spans="1:6" ht="18.75">
      <c r="A10" s="28" t="s">
        <v>6</v>
      </c>
      <c r="B10" s="28"/>
      <c r="C10" s="2"/>
    </row>
    <row r="11" spans="1:6" ht="18.75">
      <c r="A11" s="28" t="s">
        <v>7</v>
      </c>
      <c r="B11" s="28"/>
      <c r="C11" s="2"/>
    </row>
    <row r="12" spans="1:6" ht="18.75">
      <c r="A12" s="28" t="s">
        <v>8</v>
      </c>
      <c r="B12" s="28"/>
      <c r="C12" s="2"/>
    </row>
    <row r="13" spans="1:6" ht="18.75">
      <c r="A13" s="28" t="s">
        <v>9</v>
      </c>
      <c r="B13" s="28"/>
      <c r="C13" s="2"/>
    </row>
    <row r="14" spans="1:6" ht="18.75">
      <c r="A14" s="28" t="s">
        <v>10</v>
      </c>
      <c r="B14" s="28"/>
      <c r="C14" s="2"/>
    </row>
    <row r="15" spans="1:6" ht="18.75">
      <c r="A15" s="23" t="s">
        <v>46</v>
      </c>
      <c r="B15" s="24"/>
      <c r="C15" s="2"/>
    </row>
    <row r="16" spans="1:6" ht="18.75">
      <c r="A16" s="23" t="s">
        <v>11</v>
      </c>
      <c r="B16" s="24"/>
      <c r="C16" s="2"/>
    </row>
    <row r="17" spans="1:3" ht="18.75">
      <c r="A17" s="23" t="s">
        <v>12</v>
      </c>
      <c r="B17" s="24"/>
      <c r="C17" s="2"/>
    </row>
    <row r="18" spans="1:3" ht="18.75">
      <c r="A18" s="23" t="s">
        <v>13</v>
      </c>
      <c r="B18" s="24"/>
      <c r="C18" s="2"/>
    </row>
    <row r="19" spans="1:3" ht="18.75">
      <c r="A19" s="23" t="s">
        <v>14</v>
      </c>
      <c r="B19" s="24"/>
      <c r="C19" s="2"/>
    </row>
    <row r="20" spans="1:3" ht="18.75">
      <c r="A20" s="23" t="s">
        <v>15</v>
      </c>
      <c r="B20" s="24"/>
      <c r="C20" s="2"/>
    </row>
    <row r="21" spans="1:3" ht="18.75">
      <c r="A21" s="23" t="s">
        <v>16</v>
      </c>
      <c r="B21" s="24"/>
      <c r="C21" s="2"/>
    </row>
    <row r="22" spans="1:3" ht="18.75">
      <c r="A22" s="23" t="s">
        <v>17</v>
      </c>
      <c r="B22" s="24"/>
      <c r="C22" s="2"/>
    </row>
    <row r="23" spans="1:3" ht="18.75">
      <c r="A23" s="23" t="s">
        <v>18</v>
      </c>
      <c r="B23" s="24"/>
      <c r="C23" s="2"/>
    </row>
    <row r="24" spans="1:3" ht="18.75">
      <c r="A24" s="23" t="s">
        <v>19</v>
      </c>
      <c r="B24" s="24"/>
      <c r="C24" s="2"/>
    </row>
    <row r="25" spans="1:3" ht="18.75">
      <c r="A25" s="23" t="s">
        <v>20</v>
      </c>
      <c r="B25" s="24"/>
      <c r="C25" s="2"/>
    </row>
    <row r="26" spans="1:3" ht="18.75">
      <c r="A26" s="23" t="s">
        <v>21</v>
      </c>
      <c r="B26" s="24"/>
      <c r="C26" s="2"/>
    </row>
    <row r="27" spans="1:3" ht="18.75">
      <c r="A27" s="23" t="s">
        <v>22</v>
      </c>
      <c r="B27" s="24"/>
      <c r="C27" s="2"/>
    </row>
    <row r="28" spans="1:3" ht="18.75">
      <c r="A28" s="23" t="s">
        <v>23</v>
      </c>
      <c r="B28" s="24"/>
      <c r="C28" s="2"/>
    </row>
    <row r="29" spans="1:3" ht="18.75">
      <c r="A29" s="23" t="s">
        <v>24</v>
      </c>
      <c r="B29" s="24"/>
      <c r="C29" s="2"/>
    </row>
    <row r="30" spans="1:3" ht="18.75">
      <c r="A30" s="23" t="s">
        <v>25</v>
      </c>
      <c r="B30" s="24"/>
      <c r="C30" s="2"/>
    </row>
    <row r="31" spans="1:3" ht="18.75">
      <c r="A31" s="23" t="s">
        <v>35</v>
      </c>
      <c r="B31" s="24"/>
      <c r="C31" s="2"/>
    </row>
    <row r="32" spans="1:3">
      <c r="A32" s="3"/>
      <c r="B32" s="3"/>
      <c r="C32" s="3" t="s">
        <v>27</v>
      </c>
    </row>
    <row r="33" spans="1:8" ht="20.25">
      <c r="A33" s="11" t="s">
        <v>28</v>
      </c>
      <c r="B33" s="12">
        <f>COUNTIF(C5:C31,A33)</f>
        <v>0</v>
      </c>
      <c r="C33" s="9" t="str">
        <f>IF(14&lt;=B33,"Рішення прийнято","Рішення не прийнято")</f>
        <v>Рішення не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0</v>
      </c>
      <c r="C37" s="5"/>
    </row>
    <row r="38" spans="1:8" ht="11.25" customHeight="1">
      <c r="A38" s="6"/>
      <c r="G38" s="7">
        <f>SUM(B33:B37)</f>
        <v>0</v>
      </c>
      <c r="H38" s="5" t="str">
        <f>IF(G38=27,"Вірно!!!","ПОМИЛКА")</f>
        <v>ПОМИЛКА</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H44"/>
  <sheetViews>
    <sheetView workbookViewId="0">
      <selection activeCell="G14" sqref="G14"/>
    </sheetView>
  </sheetViews>
  <sheetFormatPr defaultRowHeight="1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61</v>
      </c>
      <c r="B2" s="34"/>
      <c r="C2" s="34"/>
    </row>
    <row r="3" spans="1:6" ht="23.25" customHeight="1">
      <c r="A3" s="35"/>
      <c r="B3" s="35"/>
      <c r="C3" s="35"/>
    </row>
    <row r="4" spans="1:6" s="1" customFormat="1" ht="18.75">
      <c r="A4" s="29" t="s">
        <v>0</v>
      </c>
      <c r="B4" s="29"/>
      <c r="C4" s="22" t="s">
        <v>34</v>
      </c>
    </row>
    <row r="5" spans="1:6" ht="18.75">
      <c r="A5" s="28" t="s">
        <v>1</v>
      </c>
      <c r="B5" s="28"/>
      <c r="C5" s="2"/>
      <c r="F5" t="s">
        <v>28</v>
      </c>
    </row>
    <row r="6" spans="1:6" ht="18.75">
      <c r="A6" s="28" t="s">
        <v>2</v>
      </c>
      <c r="B6" s="28"/>
      <c r="C6" s="2"/>
      <c r="F6" t="s">
        <v>33</v>
      </c>
    </row>
    <row r="7" spans="1:6" ht="18.75">
      <c r="A7" s="28" t="s">
        <v>3</v>
      </c>
      <c r="B7" s="28"/>
      <c r="C7" s="2"/>
      <c r="F7" t="s">
        <v>29</v>
      </c>
    </row>
    <row r="8" spans="1:6" ht="18.75">
      <c r="A8" s="28" t="s">
        <v>4</v>
      </c>
      <c r="B8" s="28"/>
      <c r="C8" s="2"/>
      <c r="F8" t="s">
        <v>32</v>
      </c>
    </row>
    <row r="9" spans="1:6" ht="18.75">
      <c r="A9" s="28" t="s">
        <v>5</v>
      </c>
      <c r="B9" s="28"/>
      <c r="C9" s="2"/>
      <c r="F9" t="s">
        <v>31</v>
      </c>
    </row>
    <row r="10" spans="1:6" ht="18.75">
      <c r="A10" s="28" t="s">
        <v>6</v>
      </c>
      <c r="B10" s="28"/>
      <c r="C10" s="2"/>
    </row>
    <row r="11" spans="1:6" ht="18.75">
      <c r="A11" s="28" t="s">
        <v>7</v>
      </c>
      <c r="B11" s="28"/>
      <c r="C11" s="2"/>
    </row>
    <row r="12" spans="1:6" ht="18.75">
      <c r="A12" s="28" t="s">
        <v>8</v>
      </c>
      <c r="B12" s="28"/>
      <c r="C12" s="2"/>
    </row>
    <row r="13" spans="1:6" ht="18.75">
      <c r="A13" s="28" t="s">
        <v>9</v>
      </c>
      <c r="B13" s="28"/>
      <c r="C13" s="2"/>
    </row>
    <row r="14" spans="1:6" ht="18.75">
      <c r="A14" s="28" t="s">
        <v>10</v>
      </c>
      <c r="B14" s="28"/>
      <c r="C14" s="2"/>
    </row>
    <row r="15" spans="1:6" ht="18.75">
      <c r="A15" s="23" t="s">
        <v>46</v>
      </c>
      <c r="B15" s="24"/>
      <c r="C15" s="2"/>
    </row>
    <row r="16" spans="1:6" ht="18.75">
      <c r="A16" s="23" t="s">
        <v>11</v>
      </c>
      <c r="B16" s="24"/>
      <c r="C16" s="2"/>
    </row>
    <row r="17" spans="1:3" ht="18.75">
      <c r="A17" s="23" t="s">
        <v>12</v>
      </c>
      <c r="B17" s="24"/>
      <c r="C17" s="2"/>
    </row>
    <row r="18" spans="1:3" ht="18.75">
      <c r="A18" s="23" t="s">
        <v>13</v>
      </c>
      <c r="B18" s="24"/>
      <c r="C18" s="2"/>
    </row>
    <row r="19" spans="1:3" ht="18.75">
      <c r="A19" s="23" t="s">
        <v>14</v>
      </c>
      <c r="B19" s="24"/>
      <c r="C19" s="2"/>
    </row>
    <row r="20" spans="1:3" ht="18.75">
      <c r="A20" s="23" t="s">
        <v>15</v>
      </c>
      <c r="B20" s="24"/>
      <c r="C20" s="2"/>
    </row>
    <row r="21" spans="1:3" ht="18.75">
      <c r="A21" s="23" t="s">
        <v>16</v>
      </c>
      <c r="B21" s="24"/>
      <c r="C21" s="2"/>
    </row>
    <row r="22" spans="1:3" ht="18.75">
      <c r="A22" s="23" t="s">
        <v>17</v>
      </c>
      <c r="B22" s="24"/>
      <c r="C22" s="2"/>
    </row>
    <row r="23" spans="1:3" ht="18.75">
      <c r="A23" s="23" t="s">
        <v>18</v>
      </c>
      <c r="B23" s="24"/>
      <c r="C23" s="2"/>
    </row>
    <row r="24" spans="1:3" ht="18.75">
      <c r="A24" s="23" t="s">
        <v>19</v>
      </c>
      <c r="B24" s="24"/>
      <c r="C24" s="2"/>
    </row>
    <row r="25" spans="1:3" ht="18.75">
      <c r="A25" s="23" t="s">
        <v>20</v>
      </c>
      <c r="B25" s="24"/>
      <c r="C25" s="2"/>
    </row>
    <row r="26" spans="1:3" ht="18.75">
      <c r="A26" s="23" t="s">
        <v>21</v>
      </c>
      <c r="B26" s="24"/>
      <c r="C26" s="2"/>
    </row>
    <row r="27" spans="1:3" ht="18.75">
      <c r="A27" s="23" t="s">
        <v>22</v>
      </c>
      <c r="B27" s="24"/>
      <c r="C27" s="2"/>
    </row>
    <row r="28" spans="1:3" ht="18.75">
      <c r="A28" s="23" t="s">
        <v>23</v>
      </c>
      <c r="B28" s="24"/>
      <c r="C28" s="2"/>
    </row>
    <row r="29" spans="1:3" ht="18.75">
      <c r="A29" s="23" t="s">
        <v>24</v>
      </c>
      <c r="B29" s="24"/>
      <c r="C29" s="2"/>
    </row>
    <row r="30" spans="1:3" ht="18.75">
      <c r="A30" s="23" t="s">
        <v>25</v>
      </c>
      <c r="B30" s="24"/>
      <c r="C30" s="2"/>
    </row>
    <row r="31" spans="1:3" ht="18.75">
      <c r="A31" s="23" t="s">
        <v>35</v>
      </c>
      <c r="B31" s="24"/>
      <c r="C31" s="2"/>
    </row>
    <row r="32" spans="1:3">
      <c r="A32" s="3"/>
      <c r="B32" s="3"/>
      <c r="C32" s="3" t="s">
        <v>27</v>
      </c>
    </row>
    <row r="33" spans="1:8" ht="20.25">
      <c r="A33" s="11" t="s">
        <v>28</v>
      </c>
      <c r="B33" s="12">
        <f>COUNTIF(C5:C31,A33)</f>
        <v>0</v>
      </c>
      <c r="C33" s="9" t="str">
        <f>IF(14&lt;=B33,"Рішення прийнято","Рішення не прийнято")</f>
        <v>Рішення не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0</v>
      </c>
      <c r="C37" s="5"/>
    </row>
    <row r="38" spans="1:8" ht="11.25" customHeight="1">
      <c r="A38" s="6"/>
      <c r="G38" s="7">
        <f>SUM(B33:B37)</f>
        <v>0</v>
      </c>
      <c r="H38" s="5" t="str">
        <f>IF(G38=27,"Вірно!!!","ПОМИЛКА")</f>
        <v>ПОМИЛКА</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sheetPr>
    <tabColor rgb="FF00B050"/>
  </sheetPr>
  <dimension ref="A1:H44"/>
  <sheetViews>
    <sheetView topLeftCell="A22" workbookViewId="0">
      <selection activeCell="C31" sqref="C31"/>
    </sheetView>
  </sheetViews>
  <sheetFormatPr defaultRowHeight="15"/>
  <cols>
    <col min="1" max="1" width="26.140625" customWidth="1"/>
    <col min="2" max="2" width="27.140625" customWidth="1"/>
    <col min="3" max="3" width="46.28515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57</v>
      </c>
      <c r="B2" s="34"/>
      <c r="C2" s="34"/>
    </row>
    <row r="3" spans="1:6" ht="65.2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28</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31</v>
      </c>
    </row>
    <row r="27" spans="1:3" ht="18.75">
      <c r="A27" s="23" t="s">
        <v>22</v>
      </c>
      <c r="B27" s="24"/>
      <c r="C27" s="2" t="s">
        <v>28</v>
      </c>
    </row>
    <row r="28" spans="1:3" ht="18.75">
      <c r="A28" s="23" t="s">
        <v>23</v>
      </c>
      <c r="B28" s="24"/>
      <c r="C28" s="2" t="s">
        <v>31</v>
      </c>
    </row>
    <row r="29" spans="1:3" ht="18.75">
      <c r="A29" s="23" t="s">
        <v>24</v>
      </c>
      <c r="B29" s="24"/>
      <c r="C29" s="2" t="s">
        <v>31</v>
      </c>
    </row>
    <row r="30" spans="1:3" ht="18.75">
      <c r="A30" s="23" t="s">
        <v>25</v>
      </c>
      <c r="B30" s="24"/>
      <c r="C30" s="2" t="s">
        <v>31</v>
      </c>
    </row>
    <row r="31" spans="1:3" ht="18.75">
      <c r="A31" s="23" t="s">
        <v>35</v>
      </c>
      <c r="B31" s="24"/>
      <c r="C31" s="2" t="s">
        <v>28</v>
      </c>
    </row>
    <row r="32" spans="1:3">
      <c r="A32" s="3"/>
      <c r="B32" s="3"/>
      <c r="C32" s="3" t="s">
        <v>27</v>
      </c>
    </row>
    <row r="33" spans="1:8" ht="20.25">
      <c r="A33" s="11" t="s">
        <v>28</v>
      </c>
      <c r="B33" s="12">
        <f>COUNTIF(C5:C31,A33)</f>
        <v>20</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7</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sheetPr>
    <tabColor rgb="FF00B050"/>
  </sheetPr>
  <dimension ref="A1:H44"/>
  <sheetViews>
    <sheetView workbookViewId="0">
      <selection activeCell="G13" sqref="G13"/>
    </sheetView>
  </sheetViews>
  <sheetFormatPr defaultRowHeight="1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58</v>
      </c>
      <c r="B2" s="34"/>
      <c r="C2" s="34"/>
    </row>
    <row r="3" spans="1:6" ht="32.2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29</v>
      </c>
    </row>
    <row r="11" spans="1:6" ht="18.75">
      <c r="A11" s="28" t="s">
        <v>7</v>
      </c>
      <c r="B11" s="28"/>
      <c r="C11" s="2" t="s">
        <v>31</v>
      </c>
    </row>
    <row r="12" spans="1:6" ht="18.75">
      <c r="A12" s="28" t="s">
        <v>8</v>
      </c>
      <c r="B12" s="28"/>
      <c r="C12" s="2" t="s">
        <v>28</v>
      </c>
    </row>
    <row r="13" spans="1:6" ht="18.75">
      <c r="A13" s="28" t="s">
        <v>9</v>
      </c>
      <c r="B13" s="28"/>
      <c r="C13" s="2" t="s">
        <v>29</v>
      </c>
    </row>
    <row r="14" spans="1:6" ht="18.75">
      <c r="A14" s="28" t="s">
        <v>10</v>
      </c>
      <c r="B14" s="28"/>
      <c r="C14" s="2" t="s">
        <v>31</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20</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2</v>
      </c>
      <c r="C35" s="5"/>
    </row>
    <row r="36" spans="1:8" ht="18.75">
      <c r="A36" s="11" t="s">
        <v>32</v>
      </c>
      <c r="B36" s="12">
        <f>COUNTIF(C5:C31,A36)</f>
        <v>0</v>
      </c>
      <c r="C36" s="5"/>
    </row>
    <row r="37" spans="1:8" ht="18.75">
      <c r="A37" s="11" t="s">
        <v>31</v>
      </c>
      <c r="B37" s="12">
        <f>COUNTIF(C5:C31,A37)</f>
        <v>5</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8.xml><?xml version="1.0" encoding="utf-8"?>
<worksheet xmlns="http://schemas.openxmlformats.org/spreadsheetml/2006/main" xmlns:r="http://schemas.openxmlformats.org/officeDocument/2006/relationships">
  <sheetPr>
    <tabColor rgb="FF00B050"/>
  </sheetPr>
  <dimension ref="A1:H44"/>
  <sheetViews>
    <sheetView topLeftCell="A22" workbookViewId="0">
      <selection activeCell="C31" sqref="C31"/>
    </sheetView>
  </sheetViews>
  <sheetFormatPr defaultRowHeight="1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ht="15" customHeight="1">
      <c r="A2" s="34" t="s">
        <v>86</v>
      </c>
      <c r="B2" s="34"/>
      <c r="C2" s="34"/>
    </row>
    <row r="3" spans="1:6" ht="54.7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28</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31</v>
      </c>
    </row>
    <row r="31" spans="1:3" ht="18.75">
      <c r="A31" s="23" t="s">
        <v>35</v>
      </c>
      <c r="B31" s="24"/>
      <c r="C31" s="2" t="s">
        <v>28</v>
      </c>
    </row>
    <row r="32" spans="1:3">
      <c r="A32" s="3"/>
      <c r="B32" s="3"/>
      <c r="C32" s="3" t="s">
        <v>27</v>
      </c>
    </row>
    <row r="33" spans="1:8" ht="20.25">
      <c r="A33" s="11" t="s">
        <v>28</v>
      </c>
      <c r="B33" s="12">
        <f>COUNTIF(C5:C31,A33)</f>
        <v>22</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5</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sheetPr>
    <tabColor rgb="FF00B050"/>
  </sheetPr>
  <dimension ref="A1:H44"/>
  <sheetViews>
    <sheetView topLeftCell="A19" workbookViewId="0">
      <selection activeCell="C31" sqref="C31"/>
    </sheetView>
  </sheetViews>
  <sheetFormatPr defaultRowHeight="1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59</v>
      </c>
      <c r="B2" s="34"/>
      <c r="C2" s="34"/>
    </row>
    <row r="3" spans="1:6" ht="53.2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28</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31</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22</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5</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sheetPr>
    <tabColor rgb="FFFF0000"/>
  </sheetPr>
  <dimension ref="A1:H44"/>
  <sheetViews>
    <sheetView workbookViewId="0">
      <selection activeCell="G11" sqref="G1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ht="15" customHeight="1">
      <c r="A2" s="34" t="s">
        <v>84</v>
      </c>
      <c r="B2" s="34"/>
      <c r="C2" s="34"/>
    </row>
    <row r="3" spans="1:6" ht="70.5" customHeight="1">
      <c r="A3" s="35"/>
      <c r="B3" s="35"/>
      <c r="C3" s="35"/>
    </row>
    <row r="4" spans="1:6" s="1" customFormat="1" ht="18.75">
      <c r="A4" s="29" t="s">
        <v>0</v>
      </c>
      <c r="B4" s="29"/>
      <c r="C4" s="27" t="s">
        <v>34</v>
      </c>
    </row>
    <row r="5" spans="1:6" ht="18.75">
      <c r="A5" s="28" t="s">
        <v>1</v>
      </c>
      <c r="B5" s="28"/>
      <c r="C5" s="2" t="s">
        <v>32</v>
      </c>
      <c r="F5" t="s">
        <v>28</v>
      </c>
    </row>
    <row r="6" spans="1:6" ht="18.75">
      <c r="A6" s="28" t="s">
        <v>2</v>
      </c>
      <c r="B6" s="28"/>
      <c r="C6" s="2" t="s">
        <v>29</v>
      </c>
      <c r="F6" t="s">
        <v>33</v>
      </c>
    </row>
    <row r="7" spans="1:6" ht="18.75">
      <c r="A7" s="28" t="s">
        <v>3</v>
      </c>
      <c r="B7" s="28"/>
      <c r="C7" s="2" t="s">
        <v>32</v>
      </c>
      <c r="F7" t="s">
        <v>29</v>
      </c>
    </row>
    <row r="8" spans="1:6" ht="18.75">
      <c r="A8" s="28" t="s">
        <v>4</v>
      </c>
      <c r="B8" s="28"/>
      <c r="C8" s="2" t="s">
        <v>31</v>
      </c>
      <c r="F8" t="s">
        <v>32</v>
      </c>
    </row>
    <row r="9" spans="1:6" ht="18.75">
      <c r="A9" s="28" t="s">
        <v>5</v>
      </c>
      <c r="B9" s="28"/>
      <c r="C9" s="2" t="s">
        <v>33</v>
      </c>
      <c r="F9" t="s">
        <v>31</v>
      </c>
    </row>
    <row r="10" spans="1:6" ht="18.75">
      <c r="A10" s="28" t="s">
        <v>6</v>
      </c>
      <c r="B10" s="28"/>
      <c r="C10" s="2" t="s">
        <v>29</v>
      </c>
    </row>
    <row r="11" spans="1:6" ht="18.75">
      <c r="A11" s="28" t="s">
        <v>7</v>
      </c>
      <c r="B11" s="28"/>
      <c r="C11" s="2" t="s">
        <v>31</v>
      </c>
    </row>
    <row r="12" spans="1:6" ht="18.75">
      <c r="A12" s="28" t="s">
        <v>8</v>
      </c>
      <c r="B12" s="28"/>
      <c r="C12" s="2" t="s">
        <v>28</v>
      </c>
    </row>
    <row r="13" spans="1:6" ht="18.75">
      <c r="A13" s="28" t="s">
        <v>9</v>
      </c>
      <c r="B13" s="28"/>
      <c r="C13" s="2" t="s">
        <v>28</v>
      </c>
    </row>
    <row r="14" spans="1:6" ht="18.75">
      <c r="A14" s="28" t="s">
        <v>10</v>
      </c>
      <c r="B14" s="28"/>
      <c r="C14" s="2" t="s">
        <v>28</v>
      </c>
    </row>
    <row r="15" spans="1:6" ht="18.75">
      <c r="A15" s="25" t="s">
        <v>46</v>
      </c>
      <c r="B15" s="26"/>
      <c r="C15" s="2" t="s">
        <v>32</v>
      </c>
    </row>
    <row r="16" spans="1:6" ht="18.75">
      <c r="A16" s="25" t="s">
        <v>11</v>
      </c>
      <c r="B16" s="26"/>
      <c r="C16" s="2" t="s">
        <v>28</v>
      </c>
    </row>
    <row r="17" spans="1:3" ht="18.75">
      <c r="A17" s="25" t="s">
        <v>12</v>
      </c>
      <c r="B17" s="26"/>
      <c r="C17" s="2" t="s">
        <v>32</v>
      </c>
    </row>
    <row r="18" spans="1:3" ht="18.75">
      <c r="A18" s="25" t="s">
        <v>13</v>
      </c>
      <c r="B18" s="26"/>
      <c r="C18" s="2" t="s">
        <v>28</v>
      </c>
    </row>
    <row r="19" spans="1:3" ht="18.75">
      <c r="A19" s="25" t="s">
        <v>14</v>
      </c>
      <c r="B19" s="26"/>
      <c r="C19" s="2" t="s">
        <v>31</v>
      </c>
    </row>
    <row r="20" spans="1:3" ht="18.75">
      <c r="A20" s="25" t="s">
        <v>15</v>
      </c>
      <c r="B20" s="26"/>
      <c r="C20" s="2" t="s">
        <v>33</v>
      </c>
    </row>
    <row r="21" spans="1:3" ht="18.75">
      <c r="A21" s="25" t="s">
        <v>16</v>
      </c>
      <c r="B21" s="26"/>
      <c r="C21" s="2" t="s">
        <v>29</v>
      </c>
    </row>
    <row r="22" spans="1:3" ht="18.75">
      <c r="A22" s="25" t="s">
        <v>17</v>
      </c>
      <c r="B22" s="26"/>
      <c r="C22" s="2" t="s">
        <v>31</v>
      </c>
    </row>
    <row r="23" spans="1:3" ht="18.75">
      <c r="A23" s="25" t="s">
        <v>18</v>
      </c>
      <c r="B23" s="26"/>
      <c r="C23" s="2" t="s">
        <v>28</v>
      </c>
    </row>
    <row r="24" spans="1:3" ht="18.75">
      <c r="A24" s="25" t="s">
        <v>19</v>
      </c>
      <c r="B24" s="26"/>
      <c r="C24" s="2" t="s">
        <v>33</v>
      </c>
    </row>
    <row r="25" spans="1:3" ht="18.75">
      <c r="A25" s="25" t="s">
        <v>20</v>
      </c>
      <c r="B25" s="26"/>
      <c r="C25" s="2" t="s">
        <v>33</v>
      </c>
    </row>
    <row r="26" spans="1:3" ht="18.75">
      <c r="A26" s="25" t="s">
        <v>21</v>
      </c>
      <c r="B26" s="26"/>
      <c r="C26" s="2" t="s">
        <v>28</v>
      </c>
    </row>
    <row r="27" spans="1:3" ht="18.75">
      <c r="A27" s="25" t="s">
        <v>22</v>
      </c>
      <c r="B27" s="26"/>
      <c r="C27" s="2" t="s">
        <v>28</v>
      </c>
    </row>
    <row r="28" spans="1:3" ht="18.75">
      <c r="A28" s="25" t="s">
        <v>23</v>
      </c>
      <c r="B28" s="26"/>
      <c r="C28" s="2" t="s">
        <v>31</v>
      </c>
    </row>
    <row r="29" spans="1:3" ht="18.75">
      <c r="A29" s="25" t="s">
        <v>24</v>
      </c>
      <c r="B29" s="26"/>
      <c r="C29" s="2" t="s">
        <v>33</v>
      </c>
    </row>
    <row r="30" spans="1:3" ht="18.75">
      <c r="A30" s="25" t="s">
        <v>25</v>
      </c>
      <c r="B30" s="26"/>
      <c r="C30" s="2" t="s">
        <v>29</v>
      </c>
    </row>
    <row r="31" spans="1:3" ht="18.75">
      <c r="A31" s="25" t="s">
        <v>35</v>
      </c>
      <c r="B31" s="26"/>
      <c r="C31" s="2" t="s">
        <v>29</v>
      </c>
    </row>
    <row r="32" spans="1:3">
      <c r="A32" s="3"/>
      <c r="B32" s="3"/>
      <c r="C32" s="3" t="s">
        <v>27</v>
      </c>
    </row>
    <row r="33" spans="1:8" ht="20.25">
      <c r="A33" s="11" t="s">
        <v>28</v>
      </c>
      <c r="B33" s="12">
        <f>COUNTIF(C5:C31,A33)</f>
        <v>8</v>
      </c>
      <c r="C33" s="9" t="str">
        <f>IF(14&lt;=B33,"Рішення прийнято","Рішення не прийнято")</f>
        <v>Рішення не прийнято</v>
      </c>
    </row>
    <row r="34" spans="1:8" ht="18.75">
      <c r="A34" s="13" t="s">
        <v>33</v>
      </c>
      <c r="B34" s="12">
        <f>COUNTIF(C5:C31,A34)</f>
        <v>5</v>
      </c>
      <c r="C34" s="5"/>
    </row>
    <row r="35" spans="1:8" ht="18.75">
      <c r="A35" s="11" t="s">
        <v>29</v>
      </c>
      <c r="B35" s="12">
        <f>COUNTIF(C5:C31,A35)</f>
        <v>5</v>
      </c>
      <c r="C35" s="5"/>
    </row>
    <row r="36" spans="1:8" ht="18.75">
      <c r="A36" s="11" t="s">
        <v>32</v>
      </c>
      <c r="B36" s="12">
        <f>COUNTIF(C5:C31,A36)</f>
        <v>4</v>
      </c>
      <c r="C36" s="5"/>
    </row>
    <row r="37" spans="1:8" ht="18.75">
      <c r="A37" s="11" t="s">
        <v>31</v>
      </c>
      <c r="B37" s="12">
        <f>COUNTIF(C5:C31,A37)</f>
        <v>5</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0.xml><?xml version="1.0" encoding="utf-8"?>
<worksheet xmlns="http://schemas.openxmlformats.org/spreadsheetml/2006/main" xmlns:r="http://schemas.openxmlformats.org/officeDocument/2006/relationships">
  <sheetPr>
    <tabColor rgb="FF00B050"/>
  </sheetPr>
  <dimension ref="A1:H44"/>
  <sheetViews>
    <sheetView topLeftCell="A22" workbookViewId="0">
      <selection activeCell="C31" sqref="C31"/>
    </sheetView>
  </sheetViews>
  <sheetFormatPr defaultRowHeight="1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60</v>
      </c>
      <c r="B2" s="34"/>
      <c r="C2" s="34"/>
    </row>
    <row r="3" spans="1:6" ht="26.2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31</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21</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6</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dimension ref="A1:H44"/>
  <sheetViews>
    <sheetView workbookViewId="0">
      <selection sqref="A1:XFD1048576"/>
    </sheetView>
  </sheetViews>
  <sheetFormatPr defaultRowHeight="1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62</v>
      </c>
      <c r="B2" s="34"/>
      <c r="C2" s="34"/>
    </row>
    <row r="3" spans="1:6">
      <c r="A3" s="35"/>
      <c r="B3" s="35"/>
      <c r="C3" s="35"/>
    </row>
    <row r="4" spans="1:6" s="1" customFormat="1" ht="18.75">
      <c r="A4" s="29" t="s">
        <v>0</v>
      </c>
      <c r="B4" s="29"/>
      <c r="C4" s="22" t="s">
        <v>34</v>
      </c>
    </row>
    <row r="5" spans="1:6" ht="18.75">
      <c r="A5" s="28" t="s">
        <v>1</v>
      </c>
      <c r="B5" s="28"/>
      <c r="C5" s="2"/>
      <c r="F5" t="s">
        <v>28</v>
      </c>
    </row>
    <row r="6" spans="1:6" ht="18.75">
      <c r="A6" s="28" t="s">
        <v>2</v>
      </c>
      <c r="B6" s="28"/>
      <c r="C6" s="2"/>
      <c r="F6" t="s">
        <v>33</v>
      </c>
    </row>
    <row r="7" spans="1:6" ht="18.75">
      <c r="A7" s="28" t="s">
        <v>3</v>
      </c>
      <c r="B7" s="28"/>
      <c r="C7" s="2"/>
      <c r="F7" t="s">
        <v>29</v>
      </c>
    </row>
    <row r="8" spans="1:6" ht="18.75">
      <c r="A8" s="28" t="s">
        <v>4</v>
      </c>
      <c r="B8" s="28"/>
      <c r="C8" s="2"/>
      <c r="F8" t="s">
        <v>32</v>
      </c>
    </row>
    <row r="9" spans="1:6" ht="18.75">
      <c r="A9" s="28" t="s">
        <v>5</v>
      </c>
      <c r="B9" s="28"/>
      <c r="C9" s="2"/>
      <c r="F9" t="s">
        <v>31</v>
      </c>
    </row>
    <row r="10" spans="1:6" ht="18.75">
      <c r="A10" s="28" t="s">
        <v>6</v>
      </c>
      <c r="B10" s="28"/>
      <c r="C10" s="2"/>
    </row>
    <row r="11" spans="1:6" ht="18.75">
      <c r="A11" s="28" t="s">
        <v>7</v>
      </c>
      <c r="B11" s="28"/>
      <c r="C11" s="2"/>
    </row>
    <row r="12" spans="1:6" ht="18.75">
      <c r="A12" s="28" t="s">
        <v>8</v>
      </c>
      <c r="B12" s="28"/>
      <c r="C12" s="2"/>
    </row>
    <row r="13" spans="1:6" ht="18.75">
      <c r="A13" s="28" t="s">
        <v>9</v>
      </c>
      <c r="B13" s="28"/>
      <c r="C13" s="2"/>
    </row>
    <row r="14" spans="1:6" ht="18.75">
      <c r="A14" s="28" t="s">
        <v>10</v>
      </c>
      <c r="B14" s="28"/>
      <c r="C14" s="2"/>
    </row>
    <row r="15" spans="1:6" ht="18.75">
      <c r="A15" s="23" t="s">
        <v>46</v>
      </c>
      <c r="B15" s="24"/>
      <c r="C15" s="2"/>
    </row>
    <row r="16" spans="1:6" ht="18.75">
      <c r="A16" s="23" t="s">
        <v>11</v>
      </c>
      <c r="B16" s="24"/>
      <c r="C16" s="2"/>
    </row>
    <row r="17" spans="1:3" ht="18.75">
      <c r="A17" s="23" t="s">
        <v>12</v>
      </c>
      <c r="B17" s="24"/>
      <c r="C17" s="2"/>
    </row>
    <row r="18" spans="1:3" ht="18.75">
      <c r="A18" s="23" t="s">
        <v>13</v>
      </c>
      <c r="B18" s="24"/>
      <c r="C18" s="2"/>
    </row>
    <row r="19" spans="1:3" ht="18.75">
      <c r="A19" s="23" t="s">
        <v>14</v>
      </c>
      <c r="B19" s="24"/>
      <c r="C19" s="2"/>
    </row>
    <row r="20" spans="1:3" ht="18.75">
      <c r="A20" s="23" t="s">
        <v>15</v>
      </c>
      <c r="B20" s="24"/>
      <c r="C20" s="2"/>
    </row>
    <row r="21" spans="1:3" ht="18.75">
      <c r="A21" s="23" t="s">
        <v>16</v>
      </c>
      <c r="B21" s="24"/>
      <c r="C21" s="2"/>
    </row>
    <row r="22" spans="1:3" ht="18.75">
      <c r="A22" s="23" t="s">
        <v>17</v>
      </c>
      <c r="B22" s="24"/>
      <c r="C22" s="2"/>
    </row>
    <row r="23" spans="1:3" ht="18.75">
      <c r="A23" s="23" t="s">
        <v>18</v>
      </c>
      <c r="B23" s="24"/>
      <c r="C23" s="2"/>
    </row>
    <row r="24" spans="1:3" ht="18.75">
      <c r="A24" s="23" t="s">
        <v>19</v>
      </c>
      <c r="B24" s="24"/>
      <c r="C24" s="2"/>
    </row>
    <row r="25" spans="1:3" ht="18.75">
      <c r="A25" s="23" t="s">
        <v>20</v>
      </c>
      <c r="B25" s="24"/>
      <c r="C25" s="2"/>
    </row>
    <row r="26" spans="1:3" ht="18.75">
      <c r="A26" s="23" t="s">
        <v>21</v>
      </c>
      <c r="B26" s="24"/>
      <c r="C26" s="2"/>
    </row>
    <row r="27" spans="1:3" ht="18.75">
      <c r="A27" s="23" t="s">
        <v>22</v>
      </c>
      <c r="B27" s="24"/>
      <c r="C27" s="2"/>
    </row>
    <row r="28" spans="1:3" ht="18.75">
      <c r="A28" s="23" t="s">
        <v>23</v>
      </c>
      <c r="B28" s="24"/>
      <c r="C28" s="2"/>
    </row>
    <row r="29" spans="1:3" ht="18.75">
      <c r="A29" s="23" t="s">
        <v>24</v>
      </c>
      <c r="B29" s="24"/>
      <c r="C29" s="2"/>
    </row>
    <row r="30" spans="1:3" ht="18.75">
      <c r="A30" s="23" t="s">
        <v>25</v>
      </c>
      <c r="B30" s="24"/>
      <c r="C30" s="2"/>
    </row>
    <row r="31" spans="1:3" ht="18.75">
      <c r="A31" s="23" t="s">
        <v>35</v>
      </c>
      <c r="B31" s="24"/>
      <c r="C31" s="2"/>
    </row>
    <row r="32" spans="1:3">
      <c r="A32" s="3"/>
      <c r="B32" s="3"/>
      <c r="C32" s="3" t="s">
        <v>27</v>
      </c>
    </row>
    <row r="33" spans="1:8" ht="20.25">
      <c r="A33" s="11" t="s">
        <v>28</v>
      </c>
      <c r="B33" s="12">
        <f>COUNTIF(C5:C31,A33)</f>
        <v>0</v>
      </c>
      <c r="C33" s="9" t="str">
        <f>IF(14&lt;=B33,"Рішення прийнято","Рішення не прийнято")</f>
        <v>Рішення не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0</v>
      </c>
      <c r="C37" s="5"/>
    </row>
    <row r="38" spans="1:8" ht="11.25" customHeight="1">
      <c r="A38" s="6"/>
      <c r="G38" s="7">
        <f>SUM(B33:B37)</f>
        <v>0</v>
      </c>
      <c r="H38" s="5" t="str">
        <f>IF(G38=27,"Вірно!!!","ПОМИЛКА")</f>
        <v>ПОМИЛКА</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00B050"/>
  </sheetPr>
  <dimension ref="A1:H44"/>
  <sheetViews>
    <sheetView topLeftCell="A19" workbookViewId="0">
      <selection activeCell="C31" sqref="C3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63</v>
      </c>
      <c r="B2" s="34"/>
      <c r="C2" s="34"/>
    </row>
    <row r="3" spans="1:6">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22</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5</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33.xml><?xml version="1.0" encoding="utf-8"?>
<worksheet xmlns="http://schemas.openxmlformats.org/spreadsheetml/2006/main" xmlns:r="http://schemas.openxmlformats.org/officeDocument/2006/relationships">
  <sheetPr>
    <tabColor rgb="FF00B050"/>
  </sheetPr>
  <dimension ref="A1:H44"/>
  <sheetViews>
    <sheetView workbookViewId="0">
      <selection activeCell="H5" sqref="H5"/>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87</v>
      </c>
      <c r="B2" s="34"/>
      <c r="C2" s="34"/>
    </row>
    <row r="3" spans="1:6" ht="42.7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22</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5</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34.xml><?xml version="1.0" encoding="utf-8"?>
<worksheet xmlns="http://schemas.openxmlformats.org/spreadsheetml/2006/main" xmlns:r="http://schemas.openxmlformats.org/officeDocument/2006/relationships">
  <sheetPr>
    <tabColor rgb="FF00B050"/>
  </sheetPr>
  <dimension ref="A1:H44"/>
  <sheetViews>
    <sheetView workbookViewId="0">
      <selection activeCell="C31" sqref="C3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88</v>
      </c>
      <c r="B2" s="34"/>
      <c r="C2" s="34"/>
    </row>
    <row r="3" spans="1:6" ht="21.7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31</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21</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6</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35.xml><?xml version="1.0" encoding="utf-8"?>
<worksheet xmlns="http://schemas.openxmlformats.org/spreadsheetml/2006/main" xmlns:r="http://schemas.openxmlformats.org/officeDocument/2006/relationships">
  <sheetPr>
    <tabColor rgb="FF00B050"/>
  </sheetPr>
  <dimension ref="A1:H44"/>
  <sheetViews>
    <sheetView topLeftCell="A25" workbookViewId="0">
      <selection activeCell="C31" sqref="C3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64</v>
      </c>
      <c r="B2" s="34"/>
      <c r="C2" s="34"/>
    </row>
    <row r="3" spans="1:6" ht="24"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29</v>
      </c>
      <c r="F9" t="s">
        <v>31</v>
      </c>
    </row>
    <row r="10" spans="1:6" ht="18.75">
      <c r="A10" s="28" t="s">
        <v>6</v>
      </c>
      <c r="B10" s="28"/>
      <c r="C10" s="2" t="s">
        <v>29</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31</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19</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2</v>
      </c>
      <c r="C35" s="5"/>
    </row>
    <row r="36" spans="1:8" ht="18.75">
      <c r="A36" s="11" t="s">
        <v>32</v>
      </c>
      <c r="B36" s="12">
        <f>COUNTIF(C5:C31,A36)</f>
        <v>0</v>
      </c>
      <c r="C36" s="5"/>
    </row>
    <row r="37" spans="1:8" ht="18.75">
      <c r="A37" s="11" t="s">
        <v>31</v>
      </c>
      <c r="B37" s="12">
        <f>COUNTIF(C5:C31,A37)</f>
        <v>6</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36.xml><?xml version="1.0" encoding="utf-8"?>
<worksheet xmlns="http://schemas.openxmlformats.org/spreadsheetml/2006/main" xmlns:r="http://schemas.openxmlformats.org/officeDocument/2006/relationships">
  <sheetPr>
    <tabColor rgb="FF00B050"/>
  </sheetPr>
  <dimension ref="A1:H44"/>
  <sheetViews>
    <sheetView workbookViewId="0">
      <selection activeCell="C31" sqref="C3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65</v>
      </c>
      <c r="B2" s="34"/>
      <c r="C2" s="34"/>
    </row>
    <row r="3" spans="1:6" ht="39"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31</v>
      </c>
    </row>
    <row r="31" spans="1:3" ht="18.75">
      <c r="A31" s="23" t="s">
        <v>35</v>
      </c>
      <c r="B31" s="24"/>
      <c r="C31" s="2" t="s">
        <v>28</v>
      </c>
    </row>
    <row r="32" spans="1:3">
      <c r="A32" s="3"/>
      <c r="B32" s="3"/>
      <c r="C32" s="3" t="s">
        <v>27</v>
      </c>
    </row>
    <row r="33" spans="1:8" ht="20.25">
      <c r="A33" s="11" t="s">
        <v>28</v>
      </c>
      <c r="B33" s="12">
        <f>COUNTIF(C5:C31,A33)</f>
        <v>21</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6</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37.xml><?xml version="1.0" encoding="utf-8"?>
<worksheet xmlns="http://schemas.openxmlformats.org/spreadsheetml/2006/main" xmlns:r="http://schemas.openxmlformats.org/officeDocument/2006/relationships">
  <sheetPr>
    <tabColor rgb="FF00B050"/>
  </sheetPr>
  <dimension ref="A1:H44"/>
  <sheetViews>
    <sheetView topLeftCell="A22" workbookViewId="0">
      <selection activeCell="C30" sqref="C30"/>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66</v>
      </c>
      <c r="B2" s="34"/>
      <c r="C2" s="34"/>
    </row>
    <row r="3" spans="1:6" ht="20.2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31</v>
      </c>
    </row>
    <row r="31" spans="1:3" ht="18.75">
      <c r="A31" s="23" t="s">
        <v>35</v>
      </c>
      <c r="B31" s="24"/>
      <c r="C31" s="2" t="s">
        <v>28</v>
      </c>
    </row>
    <row r="32" spans="1:3">
      <c r="A32" s="3"/>
      <c r="B32" s="3"/>
      <c r="C32" s="3" t="s">
        <v>27</v>
      </c>
    </row>
    <row r="33" spans="1:8" ht="20.25">
      <c r="A33" s="11" t="s">
        <v>28</v>
      </c>
      <c r="B33" s="12">
        <f>COUNTIF(C5:C31,A33)</f>
        <v>21</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6</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8.xml><?xml version="1.0" encoding="utf-8"?>
<worksheet xmlns="http://schemas.openxmlformats.org/spreadsheetml/2006/main" xmlns:r="http://schemas.openxmlformats.org/officeDocument/2006/relationships">
  <sheetPr>
    <tabColor rgb="FF00B050"/>
  </sheetPr>
  <dimension ref="A1:H44"/>
  <sheetViews>
    <sheetView tabSelected="1" workbookViewId="0">
      <selection activeCell="C31" sqref="C3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67</v>
      </c>
      <c r="B2" s="34"/>
      <c r="C2" s="34"/>
    </row>
    <row r="3" spans="1:6" ht="26.2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31</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31</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31</v>
      </c>
    </row>
    <row r="31" spans="1:3" ht="18.75">
      <c r="A31" s="23" t="s">
        <v>35</v>
      </c>
      <c r="B31" s="24"/>
      <c r="C31" s="2" t="s">
        <v>28</v>
      </c>
    </row>
    <row r="32" spans="1:3">
      <c r="A32" s="3"/>
      <c r="B32" s="3"/>
      <c r="C32" s="3" t="s">
        <v>27</v>
      </c>
    </row>
    <row r="33" spans="1:8" ht="20.25">
      <c r="A33" s="11" t="s">
        <v>28</v>
      </c>
      <c r="B33" s="12">
        <f>COUNTIF(C5:C31,A33)</f>
        <v>19</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8</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39.xml><?xml version="1.0" encoding="utf-8"?>
<worksheet xmlns="http://schemas.openxmlformats.org/spreadsheetml/2006/main" xmlns:r="http://schemas.openxmlformats.org/officeDocument/2006/relationships">
  <sheetPr>
    <tabColor rgb="FF00B050"/>
  </sheetPr>
  <dimension ref="A1:H44"/>
  <sheetViews>
    <sheetView topLeftCell="A4" workbookViewId="0">
      <selection activeCell="C31" sqref="C3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68</v>
      </c>
      <c r="B2" s="34"/>
      <c r="C2" s="34"/>
    </row>
    <row r="3" spans="1:6">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31</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31</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20</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7</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4.xml><?xml version="1.0" encoding="utf-8"?>
<worksheet xmlns="http://schemas.openxmlformats.org/spreadsheetml/2006/main" xmlns:r="http://schemas.openxmlformats.org/officeDocument/2006/relationships">
  <sheetPr>
    <tabColor rgb="FFFF0000"/>
  </sheetPr>
  <dimension ref="A1:H44"/>
  <sheetViews>
    <sheetView topLeftCell="A25" workbookViewId="0">
      <selection activeCell="B17" sqref="B17"/>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85</v>
      </c>
      <c r="B2" s="34"/>
      <c r="C2" s="34"/>
    </row>
    <row r="3" spans="1:6" ht="39.75" customHeight="1">
      <c r="A3" s="35"/>
      <c r="B3" s="35"/>
      <c r="C3" s="35"/>
    </row>
    <row r="4" spans="1:6" s="1" customFormat="1" ht="18.75">
      <c r="A4" s="29" t="s">
        <v>0</v>
      </c>
      <c r="B4" s="29"/>
      <c r="C4" s="27" t="s">
        <v>34</v>
      </c>
    </row>
    <row r="5" spans="1:6" ht="18.75">
      <c r="A5" s="28" t="s">
        <v>1</v>
      </c>
      <c r="B5" s="28"/>
      <c r="C5" s="2" t="s">
        <v>32</v>
      </c>
      <c r="F5" t="s">
        <v>28</v>
      </c>
    </row>
    <row r="6" spans="1:6" ht="18.75">
      <c r="A6" s="28" t="s">
        <v>2</v>
      </c>
      <c r="B6" s="28"/>
      <c r="C6" s="2" t="s">
        <v>29</v>
      </c>
      <c r="F6" t="s">
        <v>33</v>
      </c>
    </row>
    <row r="7" spans="1:6" ht="18.75">
      <c r="A7" s="28" t="s">
        <v>3</v>
      </c>
      <c r="B7" s="28"/>
      <c r="C7" s="2" t="s">
        <v>29</v>
      </c>
      <c r="F7" t="s">
        <v>29</v>
      </c>
    </row>
    <row r="8" spans="1:6" ht="18.75">
      <c r="A8" s="28" t="s">
        <v>4</v>
      </c>
      <c r="B8" s="28"/>
      <c r="C8" s="2" t="s">
        <v>31</v>
      </c>
      <c r="F8" t="s">
        <v>32</v>
      </c>
    </row>
    <row r="9" spans="1:6" ht="18.75">
      <c r="A9" s="28" t="s">
        <v>5</v>
      </c>
      <c r="B9" s="28"/>
      <c r="C9" s="2" t="s">
        <v>32</v>
      </c>
      <c r="F9" t="s">
        <v>31</v>
      </c>
    </row>
    <row r="10" spans="1:6" ht="18.75">
      <c r="A10" s="28" t="s">
        <v>6</v>
      </c>
      <c r="B10" s="28"/>
      <c r="C10" s="2" t="s">
        <v>29</v>
      </c>
    </row>
    <row r="11" spans="1:6" ht="18.75">
      <c r="A11" s="28" t="s">
        <v>7</v>
      </c>
      <c r="B11" s="28"/>
      <c r="C11" s="2" t="s">
        <v>31</v>
      </c>
    </row>
    <row r="12" spans="1:6" ht="18.75">
      <c r="A12" s="28" t="s">
        <v>8</v>
      </c>
      <c r="B12" s="28"/>
      <c r="C12" s="2" t="s">
        <v>28</v>
      </c>
    </row>
    <row r="13" spans="1:6" ht="18.75">
      <c r="A13" s="28" t="s">
        <v>9</v>
      </c>
      <c r="B13" s="28"/>
      <c r="C13" s="2" t="s">
        <v>28</v>
      </c>
    </row>
    <row r="14" spans="1:6" ht="18.75">
      <c r="A14" s="28" t="s">
        <v>10</v>
      </c>
      <c r="B14" s="28"/>
      <c r="C14" s="2" t="s">
        <v>28</v>
      </c>
    </row>
    <row r="15" spans="1:6" ht="18.75">
      <c r="A15" s="25" t="s">
        <v>46</v>
      </c>
      <c r="B15" s="26"/>
      <c r="C15" s="2" t="s">
        <v>32</v>
      </c>
    </row>
    <row r="16" spans="1:6" ht="18.75">
      <c r="A16" s="25" t="s">
        <v>11</v>
      </c>
      <c r="B16" s="26"/>
      <c r="C16" s="2" t="s">
        <v>29</v>
      </c>
    </row>
    <row r="17" spans="1:3" ht="18.75">
      <c r="A17" s="25" t="s">
        <v>12</v>
      </c>
      <c r="B17" s="26"/>
      <c r="C17" s="2" t="s">
        <v>32</v>
      </c>
    </row>
    <row r="18" spans="1:3" ht="18.75">
      <c r="A18" s="25" t="s">
        <v>13</v>
      </c>
      <c r="B18" s="26"/>
      <c r="C18" s="2" t="s">
        <v>29</v>
      </c>
    </row>
    <row r="19" spans="1:3" ht="18.75">
      <c r="A19" s="25" t="s">
        <v>14</v>
      </c>
      <c r="B19" s="26"/>
      <c r="C19" s="2" t="s">
        <v>31</v>
      </c>
    </row>
    <row r="20" spans="1:3" ht="18.75">
      <c r="A20" s="25" t="s">
        <v>15</v>
      </c>
      <c r="B20" s="26"/>
      <c r="C20" s="2" t="s">
        <v>33</v>
      </c>
    </row>
    <row r="21" spans="1:3" ht="18.75">
      <c r="A21" s="25" t="s">
        <v>16</v>
      </c>
      <c r="B21" s="26"/>
      <c r="C21" s="2" t="s">
        <v>29</v>
      </c>
    </row>
    <row r="22" spans="1:3" ht="18.75">
      <c r="A22" s="25" t="s">
        <v>17</v>
      </c>
      <c r="B22" s="26"/>
      <c r="C22" s="2" t="s">
        <v>31</v>
      </c>
    </row>
    <row r="23" spans="1:3" ht="18.75">
      <c r="A23" s="25" t="s">
        <v>18</v>
      </c>
      <c r="B23" s="26"/>
      <c r="C23" s="2" t="s">
        <v>28</v>
      </c>
    </row>
    <row r="24" spans="1:3" ht="18.75">
      <c r="A24" s="25" t="s">
        <v>19</v>
      </c>
      <c r="B24" s="26"/>
      <c r="C24" s="2" t="s">
        <v>29</v>
      </c>
    </row>
    <row r="25" spans="1:3" ht="18.75">
      <c r="A25" s="25" t="s">
        <v>20</v>
      </c>
      <c r="B25" s="26"/>
      <c r="C25" s="2" t="s">
        <v>29</v>
      </c>
    </row>
    <row r="26" spans="1:3" ht="18.75">
      <c r="A26" s="25" t="s">
        <v>21</v>
      </c>
      <c r="B26" s="26"/>
      <c r="C26" s="2" t="s">
        <v>28</v>
      </c>
    </row>
    <row r="27" spans="1:3" ht="18.75">
      <c r="A27" s="25" t="s">
        <v>22</v>
      </c>
      <c r="B27" s="26"/>
      <c r="C27" s="2" t="s">
        <v>29</v>
      </c>
    </row>
    <row r="28" spans="1:3" ht="18.75">
      <c r="A28" s="25" t="s">
        <v>23</v>
      </c>
      <c r="B28" s="26"/>
      <c r="C28" s="2" t="s">
        <v>31</v>
      </c>
    </row>
    <row r="29" spans="1:3" ht="18.75">
      <c r="A29" s="25" t="s">
        <v>24</v>
      </c>
      <c r="B29" s="26"/>
      <c r="C29" s="2" t="s">
        <v>33</v>
      </c>
    </row>
    <row r="30" spans="1:3" ht="18.75">
      <c r="A30" s="25" t="s">
        <v>25</v>
      </c>
      <c r="B30" s="26"/>
      <c r="C30" s="2" t="s">
        <v>31</v>
      </c>
    </row>
    <row r="31" spans="1:3" ht="18.75">
      <c r="A31" s="25" t="s">
        <v>35</v>
      </c>
      <c r="B31" s="26"/>
      <c r="C31" s="2" t="s">
        <v>29</v>
      </c>
    </row>
    <row r="32" spans="1:3">
      <c r="A32" s="3"/>
      <c r="B32" s="3"/>
      <c r="C32" s="3" t="s">
        <v>27</v>
      </c>
    </row>
    <row r="33" spans="1:8" ht="20.25">
      <c r="A33" s="11" t="s">
        <v>28</v>
      </c>
      <c r="B33" s="12">
        <f>COUNTIF(C5:C31,A33)</f>
        <v>5</v>
      </c>
      <c r="C33" s="9" t="str">
        <f>IF(14&lt;=B33,"Рішення прийнято","Рішення не прийнято")</f>
        <v>Рішення не прийнято</v>
      </c>
    </row>
    <row r="34" spans="1:8" ht="18.75">
      <c r="A34" s="13" t="s">
        <v>33</v>
      </c>
      <c r="B34" s="12">
        <f>COUNTIF(C5:C31,A34)</f>
        <v>2</v>
      </c>
      <c r="C34" s="5"/>
    </row>
    <row r="35" spans="1:8" ht="18.75">
      <c r="A35" s="11" t="s">
        <v>29</v>
      </c>
      <c r="B35" s="12">
        <f>COUNTIF(C5:C31,A35)</f>
        <v>10</v>
      </c>
      <c r="C35" s="5"/>
    </row>
    <row r="36" spans="1:8" ht="18.75">
      <c r="A36" s="11" t="s">
        <v>32</v>
      </c>
      <c r="B36" s="12">
        <f>COUNTIF(C5:C31,A36)</f>
        <v>4</v>
      </c>
      <c r="C36" s="5"/>
    </row>
    <row r="37" spans="1:8" ht="18.75">
      <c r="A37" s="11" t="s">
        <v>31</v>
      </c>
      <c r="B37" s="12">
        <f>COUNTIF(C5:C31,A37)</f>
        <v>6</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40.xml><?xml version="1.0" encoding="utf-8"?>
<worksheet xmlns="http://schemas.openxmlformats.org/spreadsheetml/2006/main" xmlns:r="http://schemas.openxmlformats.org/officeDocument/2006/relationships">
  <sheetPr>
    <tabColor rgb="FF00B050"/>
  </sheetPr>
  <dimension ref="A1:H44"/>
  <sheetViews>
    <sheetView topLeftCell="A22" workbookViewId="0">
      <selection activeCell="C31" sqref="C3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69</v>
      </c>
      <c r="B2" s="34"/>
      <c r="C2" s="34"/>
    </row>
    <row r="3" spans="1:6" ht="25.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31</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31</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20</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7</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41.xml><?xml version="1.0" encoding="utf-8"?>
<worksheet xmlns="http://schemas.openxmlformats.org/spreadsheetml/2006/main" xmlns:r="http://schemas.openxmlformats.org/officeDocument/2006/relationships">
  <sheetPr>
    <tabColor rgb="FF00B050"/>
  </sheetPr>
  <dimension ref="A1:H44"/>
  <sheetViews>
    <sheetView workbookViewId="0">
      <selection activeCell="C31" sqref="C3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70</v>
      </c>
      <c r="B2" s="34"/>
      <c r="C2" s="34"/>
    </row>
    <row r="3" spans="1:6">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31</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21</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6</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42.xml><?xml version="1.0" encoding="utf-8"?>
<worksheet xmlns="http://schemas.openxmlformats.org/spreadsheetml/2006/main" xmlns:r="http://schemas.openxmlformats.org/officeDocument/2006/relationships">
  <sheetPr>
    <tabColor rgb="FF00B050"/>
  </sheetPr>
  <dimension ref="A1:H44"/>
  <sheetViews>
    <sheetView topLeftCell="A10" workbookViewId="0">
      <selection activeCell="C31" sqref="C3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71</v>
      </c>
      <c r="B2" s="34"/>
      <c r="C2" s="34"/>
    </row>
    <row r="3" spans="1:6" ht="38.2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28</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31</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21</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6</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3.xml><?xml version="1.0" encoding="utf-8"?>
<worksheet xmlns="http://schemas.openxmlformats.org/spreadsheetml/2006/main" xmlns:r="http://schemas.openxmlformats.org/officeDocument/2006/relationships">
  <sheetPr>
    <tabColor rgb="FF00B050"/>
  </sheetPr>
  <dimension ref="A1:H44"/>
  <sheetViews>
    <sheetView topLeftCell="A22" workbookViewId="0">
      <selection activeCell="C31" sqref="C3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72</v>
      </c>
      <c r="B2" s="34"/>
      <c r="C2" s="34"/>
    </row>
    <row r="3" spans="1:6" ht="27"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31</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31</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20</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7</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44.xml><?xml version="1.0" encoding="utf-8"?>
<worksheet xmlns="http://schemas.openxmlformats.org/spreadsheetml/2006/main" xmlns:r="http://schemas.openxmlformats.org/officeDocument/2006/relationships">
  <sheetPr>
    <tabColor rgb="FF00B050"/>
  </sheetPr>
  <dimension ref="A1:H44"/>
  <sheetViews>
    <sheetView workbookViewId="0">
      <selection activeCell="C31" sqref="C31"/>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73</v>
      </c>
      <c r="B2" s="34"/>
      <c r="C2" s="34"/>
    </row>
    <row r="3" spans="1:6" ht="21.75" customHeight="1">
      <c r="A3" s="35"/>
      <c r="B3" s="35"/>
      <c r="C3" s="35"/>
    </row>
    <row r="4" spans="1:6" s="1" customFormat="1" ht="18.75">
      <c r="A4" s="29" t="s">
        <v>0</v>
      </c>
      <c r="B4" s="29"/>
      <c r="C4" s="22" t="s">
        <v>34</v>
      </c>
    </row>
    <row r="5" spans="1:6" ht="18.75">
      <c r="A5" s="28" t="s">
        <v>1</v>
      </c>
      <c r="B5" s="28"/>
      <c r="C5" s="2" t="s">
        <v>28</v>
      </c>
      <c r="F5" t="s">
        <v>28</v>
      </c>
    </row>
    <row r="6" spans="1:6" ht="18.75">
      <c r="A6" s="28" t="s">
        <v>2</v>
      </c>
      <c r="B6" s="28"/>
      <c r="C6" s="2" t="s">
        <v>28</v>
      </c>
      <c r="F6" t="s">
        <v>33</v>
      </c>
    </row>
    <row r="7" spans="1:6" ht="18.75">
      <c r="A7" s="28" t="s">
        <v>3</v>
      </c>
      <c r="B7" s="28"/>
      <c r="C7" s="2" t="s">
        <v>31</v>
      </c>
      <c r="F7" t="s">
        <v>29</v>
      </c>
    </row>
    <row r="8" spans="1:6" ht="18.75">
      <c r="A8" s="28" t="s">
        <v>4</v>
      </c>
      <c r="B8" s="28"/>
      <c r="C8" s="2" t="s">
        <v>28</v>
      </c>
      <c r="F8" t="s">
        <v>32</v>
      </c>
    </row>
    <row r="9" spans="1:6" ht="18.75">
      <c r="A9" s="28" t="s">
        <v>5</v>
      </c>
      <c r="B9" s="28"/>
      <c r="C9" s="2" t="s">
        <v>28</v>
      </c>
      <c r="F9" t="s">
        <v>31</v>
      </c>
    </row>
    <row r="10" spans="1:6" ht="18.75">
      <c r="A10" s="28" t="s">
        <v>6</v>
      </c>
      <c r="B10" s="28"/>
      <c r="C10" s="2" t="s">
        <v>28</v>
      </c>
    </row>
    <row r="11" spans="1:6" ht="18.75">
      <c r="A11" s="28" t="s">
        <v>7</v>
      </c>
      <c r="B11" s="28"/>
      <c r="C11" s="2" t="s">
        <v>31</v>
      </c>
    </row>
    <row r="12" spans="1:6" ht="18.75">
      <c r="A12" s="28" t="s">
        <v>8</v>
      </c>
      <c r="B12" s="28"/>
      <c r="C12" s="2" t="s">
        <v>28</v>
      </c>
    </row>
    <row r="13" spans="1:6" ht="18.75">
      <c r="A13" s="28" t="s">
        <v>9</v>
      </c>
      <c r="B13" s="28"/>
      <c r="C13" s="2" t="s">
        <v>31</v>
      </c>
    </row>
    <row r="14" spans="1:6" ht="18.75">
      <c r="A14" s="28" t="s">
        <v>10</v>
      </c>
      <c r="B14" s="28"/>
      <c r="C14" s="2" t="s">
        <v>28</v>
      </c>
    </row>
    <row r="15" spans="1:6" ht="18.75">
      <c r="A15" s="23" t="s">
        <v>46</v>
      </c>
      <c r="B15" s="24"/>
      <c r="C15" s="2" t="s">
        <v>28</v>
      </c>
    </row>
    <row r="16" spans="1:6" ht="18.75">
      <c r="A16" s="23" t="s">
        <v>11</v>
      </c>
      <c r="B16" s="24"/>
      <c r="C16" s="2" t="s">
        <v>28</v>
      </c>
    </row>
    <row r="17" spans="1:3" ht="18.75">
      <c r="A17" s="23" t="s">
        <v>12</v>
      </c>
      <c r="B17" s="24"/>
      <c r="C17" s="2" t="s">
        <v>28</v>
      </c>
    </row>
    <row r="18" spans="1:3" ht="18.75">
      <c r="A18" s="23" t="s">
        <v>13</v>
      </c>
      <c r="B18" s="24"/>
      <c r="C18" s="2" t="s">
        <v>28</v>
      </c>
    </row>
    <row r="19" spans="1:3" ht="18.75">
      <c r="A19" s="23" t="s">
        <v>14</v>
      </c>
      <c r="B19" s="24"/>
      <c r="C19" s="2" t="s">
        <v>31</v>
      </c>
    </row>
    <row r="20" spans="1:3" ht="18.75">
      <c r="A20" s="23" t="s">
        <v>15</v>
      </c>
      <c r="B20" s="24"/>
      <c r="C20" s="2" t="s">
        <v>28</v>
      </c>
    </row>
    <row r="21" spans="1:3" ht="18.75">
      <c r="A21" s="23" t="s">
        <v>16</v>
      </c>
      <c r="B21" s="24"/>
      <c r="C21" s="2" t="s">
        <v>28</v>
      </c>
    </row>
    <row r="22" spans="1:3" ht="18.75">
      <c r="A22" s="23" t="s">
        <v>17</v>
      </c>
      <c r="B22" s="24"/>
      <c r="C22" s="2" t="s">
        <v>31</v>
      </c>
    </row>
    <row r="23" spans="1:3" ht="18.75">
      <c r="A23" s="23" t="s">
        <v>18</v>
      </c>
      <c r="B23" s="24"/>
      <c r="C23" s="2" t="s">
        <v>28</v>
      </c>
    </row>
    <row r="24" spans="1:3" ht="18.75">
      <c r="A24" s="23" t="s">
        <v>19</v>
      </c>
      <c r="B24" s="24"/>
      <c r="C24" s="2" t="s">
        <v>28</v>
      </c>
    </row>
    <row r="25" spans="1:3" ht="18.75">
      <c r="A25" s="23" t="s">
        <v>20</v>
      </c>
      <c r="B25" s="24"/>
      <c r="C25" s="2" t="s">
        <v>28</v>
      </c>
    </row>
    <row r="26" spans="1:3" ht="18.75">
      <c r="A26" s="23" t="s">
        <v>21</v>
      </c>
      <c r="B26" s="24"/>
      <c r="C26" s="2" t="s">
        <v>28</v>
      </c>
    </row>
    <row r="27" spans="1:3" ht="18.75">
      <c r="A27" s="23" t="s">
        <v>22</v>
      </c>
      <c r="B27" s="24"/>
      <c r="C27" s="2" t="s">
        <v>28</v>
      </c>
    </row>
    <row r="28" spans="1:3" ht="18.75">
      <c r="A28" s="23" t="s">
        <v>23</v>
      </c>
      <c r="B28" s="24"/>
      <c r="C28" s="2" t="s">
        <v>31</v>
      </c>
    </row>
    <row r="29" spans="1:3" ht="18.75">
      <c r="A29" s="23" t="s">
        <v>24</v>
      </c>
      <c r="B29" s="24"/>
      <c r="C29" s="2" t="s">
        <v>28</v>
      </c>
    </row>
    <row r="30" spans="1:3" ht="18.75">
      <c r="A30" s="23" t="s">
        <v>25</v>
      </c>
      <c r="B30" s="24"/>
      <c r="C30" s="2" t="s">
        <v>28</v>
      </c>
    </row>
    <row r="31" spans="1:3" ht="18.75">
      <c r="A31" s="23" t="s">
        <v>35</v>
      </c>
      <c r="B31" s="24"/>
      <c r="C31" s="2" t="s">
        <v>28</v>
      </c>
    </row>
    <row r="32" spans="1:3">
      <c r="A32" s="3"/>
      <c r="B32" s="3"/>
      <c r="C32" s="3" t="s">
        <v>27</v>
      </c>
    </row>
    <row r="33" spans="1:8" ht="20.25">
      <c r="A33" s="11" t="s">
        <v>28</v>
      </c>
      <c r="B33" s="12">
        <f>COUNTIF(C5:C31,A33)</f>
        <v>21</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6</v>
      </c>
      <c r="C37" s="5"/>
    </row>
    <row r="38" spans="1:8" ht="11.25" customHeight="1">
      <c r="A38" s="6"/>
      <c r="G38" s="7">
        <f>SUM(B33:B37)</f>
        <v>27</v>
      </c>
      <c r="H38" s="5" t="str">
        <f>IF(G38=27,"Вірно!!!","ПОМИЛКА")</f>
        <v>Вірно!!!</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45.xml><?xml version="1.0" encoding="utf-8"?>
<worksheet xmlns="http://schemas.openxmlformats.org/spreadsheetml/2006/main" xmlns:r="http://schemas.openxmlformats.org/officeDocument/2006/relationships">
  <dimension ref="A1:H44"/>
  <sheetViews>
    <sheetView topLeftCell="A13" workbookViewId="0">
      <selection activeCell="C5" sqref="C5"/>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74</v>
      </c>
      <c r="B2" s="34"/>
      <c r="C2" s="34"/>
    </row>
    <row r="3" spans="1:6" ht="24" customHeight="1">
      <c r="A3" s="35"/>
      <c r="B3" s="35"/>
      <c r="C3" s="35"/>
    </row>
    <row r="4" spans="1:6" s="1" customFormat="1" ht="18.75">
      <c r="A4" s="29" t="s">
        <v>0</v>
      </c>
      <c r="B4" s="29"/>
      <c r="C4" s="22" t="s">
        <v>34</v>
      </c>
    </row>
    <row r="5" spans="1:6" ht="18.75">
      <c r="A5" s="28" t="s">
        <v>1</v>
      </c>
      <c r="B5" s="28"/>
      <c r="C5" s="2"/>
      <c r="F5" t="s">
        <v>28</v>
      </c>
    </row>
    <row r="6" spans="1:6" ht="18.75">
      <c r="A6" s="28" t="s">
        <v>2</v>
      </c>
      <c r="B6" s="28"/>
      <c r="C6" s="2"/>
      <c r="F6" t="s">
        <v>33</v>
      </c>
    </row>
    <row r="7" spans="1:6" ht="18.75">
      <c r="A7" s="28" t="s">
        <v>3</v>
      </c>
      <c r="B7" s="28"/>
      <c r="C7" s="2"/>
      <c r="F7" t="s">
        <v>29</v>
      </c>
    </row>
    <row r="8" spans="1:6" ht="18.75">
      <c r="A8" s="28" t="s">
        <v>4</v>
      </c>
      <c r="B8" s="28"/>
      <c r="C8" s="2"/>
      <c r="F8" t="s">
        <v>32</v>
      </c>
    </row>
    <row r="9" spans="1:6" ht="18.75">
      <c r="A9" s="28" t="s">
        <v>5</v>
      </c>
      <c r="B9" s="28"/>
      <c r="C9" s="2"/>
      <c r="F9" t="s">
        <v>31</v>
      </c>
    </row>
    <row r="10" spans="1:6" ht="18.75">
      <c r="A10" s="28" t="s">
        <v>6</v>
      </c>
      <c r="B10" s="28"/>
      <c r="C10" s="2"/>
    </row>
    <row r="11" spans="1:6" ht="18.75">
      <c r="A11" s="28" t="s">
        <v>7</v>
      </c>
      <c r="B11" s="28"/>
      <c r="C11" s="2" t="s">
        <v>31</v>
      </c>
    </row>
    <row r="12" spans="1:6" ht="18.75">
      <c r="A12" s="28" t="s">
        <v>8</v>
      </c>
      <c r="B12" s="28"/>
      <c r="C12" s="2"/>
    </row>
    <row r="13" spans="1:6" ht="18.75">
      <c r="A13" s="28" t="s">
        <v>9</v>
      </c>
      <c r="B13" s="28"/>
      <c r="C13" s="2" t="s">
        <v>31</v>
      </c>
    </row>
    <row r="14" spans="1:6" ht="18.75">
      <c r="A14" s="28" t="s">
        <v>10</v>
      </c>
      <c r="B14" s="28"/>
      <c r="C14" s="2"/>
    </row>
    <row r="15" spans="1:6" ht="18.75">
      <c r="A15" s="23" t="s">
        <v>46</v>
      </c>
      <c r="B15" s="24"/>
      <c r="C15" s="2"/>
    </row>
    <row r="16" spans="1:6" ht="18.75">
      <c r="A16" s="23" t="s">
        <v>11</v>
      </c>
      <c r="B16" s="24"/>
      <c r="C16" s="2"/>
    </row>
    <row r="17" spans="1:3" ht="18.75">
      <c r="A17" s="23" t="s">
        <v>12</v>
      </c>
      <c r="B17" s="24"/>
      <c r="C17" s="2"/>
    </row>
    <row r="18" spans="1:3" ht="18.75">
      <c r="A18" s="23" t="s">
        <v>13</v>
      </c>
      <c r="B18" s="24"/>
      <c r="C18" s="2"/>
    </row>
    <row r="19" spans="1:3" ht="18.75">
      <c r="A19" s="23" t="s">
        <v>14</v>
      </c>
      <c r="B19" s="24"/>
      <c r="C19" s="2" t="s">
        <v>31</v>
      </c>
    </row>
    <row r="20" spans="1:3" ht="18.75">
      <c r="A20" s="23" t="s">
        <v>15</v>
      </c>
      <c r="B20" s="24"/>
      <c r="C20" s="2"/>
    </row>
    <row r="21" spans="1:3" ht="18.75">
      <c r="A21" s="23" t="s">
        <v>16</v>
      </c>
      <c r="B21" s="24"/>
      <c r="C21" s="2"/>
    </row>
    <row r="22" spans="1:3" ht="18.75">
      <c r="A22" s="23" t="s">
        <v>17</v>
      </c>
      <c r="B22" s="24"/>
      <c r="C22" s="2" t="s">
        <v>31</v>
      </c>
    </row>
    <row r="23" spans="1:3" ht="18.75">
      <c r="A23" s="23" t="s">
        <v>18</v>
      </c>
      <c r="B23" s="24"/>
      <c r="C23" s="2"/>
    </row>
    <row r="24" spans="1:3" ht="18.75">
      <c r="A24" s="23" t="s">
        <v>19</v>
      </c>
      <c r="B24" s="24"/>
      <c r="C24" s="2"/>
    </row>
    <row r="25" spans="1:3" ht="18.75">
      <c r="A25" s="23" t="s">
        <v>20</v>
      </c>
      <c r="B25" s="24"/>
      <c r="C25" s="2"/>
    </row>
    <row r="26" spans="1:3" ht="18.75">
      <c r="A26" s="23" t="s">
        <v>21</v>
      </c>
      <c r="B26" s="24"/>
      <c r="C26" s="2"/>
    </row>
    <row r="27" spans="1:3" ht="18.75">
      <c r="A27" s="23" t="s">
        <v>22</v>
      </c>
      <c r="B27" s="24"/>
      <c r="C27" s="2"/>
    </row>
    <row r="28" spans="1:3" ht="18.75">
      <c r="A28" s="23" t="s">
        <v>23</v>
      </c>
      <c r="B28" s="24"/>
      <c r="C28" s="2" t="s">
        <v>31</v>
      </c>
    </row>
    <row r="29" spans="1:3" ht="18.75">
      <c r="A29" s="23" t="s">
        <v>24</v>
      </c>
      <c r="B29" s="24"/>
      <c r="C29" s="2"/>
    </row>
    <row r="30" spans="1:3" ht="18.75">
      <c r="A30" s="23" t="s">
        <v>25</v>
      </c>
      <c r="B30" s="24"/>
      <c r="C30" s="2"/>
    </row>
    <row r="31" spans="1:3" ht="18.75">
      <c r="A31" s="23" t="s">
        <v>35</v>
      </c>
      <c r="B31" s="24"/>
      <c r="C31" s="2"/>
    </row>
    <row r="32" spans="1:3">
      <c r="A32" s="3"/>
      <c r="B32" s="3"/>
      <c r="C32" s="3" t="s">
        <v>27</v>
      </c>
    </row>
    <row r="33" spans="1:8" ht="20.25">
      <c r="A33" s="11" t="s">
        <v>28</v>
      </c>
      <c r="B33" s="12">
        <f>COUNTIF(C5:C31,A33)</f>
        <v>0</v>
      </c>
      <c r="C33" s="9" t="str">
        <f>IF(14&lt;=B33,"Рішення прийнято","Рішення не прийнято")</f>
        <v>Рішення не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5</v>
      </c>
      <c r="C37" s="5"/>
    </row>
    <row r="38" spans="1:8" ht="11.25" customHeight="1">
      <c r="A38" s="6"/>
      <c r="G38" s="7">
        <f>SUM(B33:B37)</f>
        <v>5</v>
      </c>
      <c r="H38" s="5" t="str">
        <f>IF(G38=27,"Вірно!!!","ПОМИЛКА")</f>
        <v>ПОМИЛКА</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xl/worksheets/sheet46.xml><?xml version="1.0" encoding="utf-8"?>
<worksheet xmlns="http://schemas.openxmlformats.org/spreadsheetml/2006/main" xmlns:r="http://schemas.openxmlformats.org/officeDocument/2006/relationships">
  <dimension ref="A1:H44"/>
  <sheetViews>
    <sheetView topLeftCell="A4" workbookViewId="0">
      <selection activeCell="A2" sqref="A2:C3"/>
    </sheetView>
  </sheetViews>
  <sheetFormatPr defaultRowHeight="15"/>
  <cols>
    <col min="1" max="1" width="26.140625" customWidth="1"/>
    <col min="2" max="2" width="23.140625" customWidth="1"/>
    <col min="3" max="3" width="44.140625" customWidth="1"/>
    <col min="4" max="4" width="9.140625" customWidth="1"/>
    <col min="6" max="6" width="13.85546875" hidden="1" customWidth="1"/>
    <col min="7" max="7" width="16" customWidth="1"/>
  </cols>
  <sheetData>
    <row r="1" spans="1:6" ht="47.25">
      <c r="C1" s="15" t="str">
        <f>'Порядок денний'!C1</f>
        <v>додаток №___ до протоколу вісімнадцятої  сесії Рахівської міської ради 7-го скликання від 31.05.2017 р.</v>
      </c>
    </row>
    <row r="2" spans="1:6">
      <c r="A2" s="34" t="s">
        <v>79</v>
      </c>
      <c r="B2" s="34"/>
      <c r="C2" s="34"/>
    </row>
    <row r="3" spans="1:6" ht="19.5" customHeight="1">
      <c r="A3" s="35"/>
      <c r="B3" s="35"/>
      <c r="C3" s="35"/>
    </row>
    <row r="4" spans="1:6" s="1" customFormat="1" ht="18.75">
      <c r="A4" s="29" t="s">
        <v>0</v>
      </c>
      <c r="B4" s="29"/>
      <c r="C4" s="27" t="s">
        <v>34</v>
      </c>
    </row>
    <row r="5" spans="1:6" ht="18.75">
      <c r="A5" s="28" t="s">
        <v>1</v>
      </c>
      <c r="B5" s="28"/>
      <c r="C5" s="2"/>
      <c r="F5" t="s">
        <v>28</v>
      </c>
    </row>
    <row r="6" spans="1:6" ht="18.75">
      <c r="A6" s="28" t="s">
        <v>2</v>
      </c>
      <c r="B6" s="28"/>
      <c r="C6" s="2"/>
      <c r="F6" t="s">
        <v>33</v>
      </c>
    </row>
    <row r="7" spans="1:6" ht="18.75">
      <c r="A7" s="28" t="s">
        <v>3</v>
      </c>
      <c r="B7" s="28"/>
      <c r="C7" s="2"/>
      <c r="F7" t="s">
        <v>29</v>
      </c>
    </row>
    <row r="8" spans="1:6" ht="18.75">
      <c r="A8" s="28" t="s">
        <v>4</v>
      </c>
      <c r="B8" s="28"/>
      <c r="C8" s="2"/>
      <c r="F8" t="s">
        <v>32</v>
      </c>
    </row>
    <row r="9" spans="1:6" ht="18.75">
      <c r="A9" s="28" t="s">
        <v>5</v>
      </c>
      <c r="B9" s="28"/>
      <c r="C9" s="2"/>
      <c r="F9" t="s">
        <v>31</v>
      </c>
    </row>
    <row r="10" spans="1:6" ht="18.75">
      <c r="A10" s="28" t="s">
        <v>6</v>
      </c>
      <c r="B10" s="28"/>
      <c r="C10" s="2"/>
    </row>
    <row r="11" spans="1:6" ht="18.75">
      <c r="A11" s="28" t="s">
        <v>7</v>
      </c>
      <c r="B11" s="28"/>
      <c r="C11" s="2"/>
    </row>
    <row r="12" spans="1:6" ht="18.75">
      <c r="A12" s="28" t="s">
        <v>8</v>
      </c>
      <c r="B12" s="28"/>
      <c r="C12" s="2"/>
    </row>
    <row r="13" spans="1:6" ht="18.75">
      <c r="A13" s="28" t="s">
        <v>9</v>
      </c>
      <c r="B13" s="28"/>
      <c r="C13" s="2"/>
    </row>
    <row r="14" spans="1:6" ht="18.75">
      <c r="A14" s="28" t="s">
        <v>10</v>
      </c>
      <c r="B14" s="28"/>
      <c r="C14" s="2"/>
    </row>
    <row r="15" spans="1:6" ht="18.75">
      <c r="A15" s="25" t="s">
        <v>46</v>
      </c>
      <c r="B15" s="26"/>
      <c r="C15" s="2"/>
    </row>
    <row r="16" spans="1:6" ht="18.75">
      <c r="A16" s="25" t="s">
        <v>11</v>
      </c>
      <c r="B16" s="26"/>
      <c r="C16" s="2"/>
    </row>
    <row r="17" spans="1:3" ht="18.75">
      <c r="A17" s="25" t="s">
        <v>12</v>
      </c>
      <c r="B17" s="26"/>
      <c r="C17" s="2"/>
    </row>
    <row r="18" spans="1:3" ht="18.75">
      <c r="A18" s="25" t="s">
        <v>13</v>
      </c>
      <c r="B18" s="26"/>
      <c r="C18" s="2"/>
    </row>
    <row r="19" spans="1:3" ht="18.75">
      <c r="A19" s="25" t="s">
        <v>14</v>
      </c>
      <c r="B19" s="26"/>
      <c r="C19" s="2"/>
    </row>
    <row r="20" spans="1:3" ht="18.75">
      <c r="A20" s="25" t="s">
        <v>15</v>
      </c>
      <c r="B20" s="26"/>
      <c r="C20" s="2"/>
    </row>
    <row r="21" spans="1:3" ht="18.75">
      <c r="A21" s="25" t="s">
        <v>16</v>
      </c>
      <c r="B21" s="26"/>
      <c r="C21" s="2"/>
    </row>
    <row r="22" spans="1:3" ht="18.75">
      <c r="A22" s="25" t="s">
        <v>17</v>
      </c>
      <c r="B22" s="26"/>
      <c r="C22" s="2"/>
    </row>
    <row r="23" spans="1:3" ht="18.75">
      <c r="A23" s="25" t="s">
        <v>18</v>
      </c>
      <c r="B23" s="26"/>
      <c r="C23" s="2"/>
    </row>
    <row r="24" spans="1:3" ht="18.75">
      <c r="A24" s="25" t="s">
        <v>19</v>
      </c>
      <c r="B24" s="26"/>
      <c r="C24" s="2"/>
    </row>
    <row r="25" spans="1:3" ht="18.75">
      <c r="A25" s="25" t="s">
        <v>20</v>
      </c>
      <c r="B25" s="26"/>
      <c r="C25" s="2"/>
    </row>
    <row r="26" spans="1:3" ht="18.75">
      <c r="A26" s="25" t="s">
        <v>21</v>
      </c>
      <c r="B26" s="26"/>
      <c r="C26" s="2"/>
    </row>
    <row r="27" spans="1:3" ht="18.75">
      <c r="A27" s="25" t="s">
        <v>22</v>
      </c>
      <c r="B27" s="26"/>
      <c r="C27" s="2"/>
    </row>
    <row r="28" spans="1:3" ht="18.75">
      <c r="A28" s="25" t="s">
        <v>23</v>
      </c>
      <c r="B28" s="26"/>
      <c r="C28" s="2"/>
    </row>
    <row r="29" spans="1:3" ht="18.75">
      <c r="A29" s="25" t="s">
        <v>24</v>
      </c>
      <c r="B29" s="26"/>
      <c r="C29" s="2"/>
    </row>
    <row r="30" spans="1:3" ht="18.75">
      <c r="A30" s="25" t="s">
        <v>25</v>
      </c>
      <c r="B30" s="26"/>
      <c r="C30" s="2"/>
    </row>
    <row r="31" spans="1:3" ht="18.75">
      <c r="A31" s="25" t="s">
        <v>35</v>
      </c>
      <c r="B31" s="26"/>
      <c r="C31" s="2"/>
    </row>
    <row r="32" spans="1:3">
      <c r="A32" s="3"/>
      <c r="B32" s="3"/>
      <c r="C32" s="3" t="s">
        <v>27</v>
      </c>
    </row>
    <row r="33" spans="1:8" ht="20.25">
      <c r="A33" s="11" t="s">
        <v>28</v>
      </c>
      <c r="B33" s="12">
        <f>COUNTIF(C5:C31,A33)</f>
        <v>0</v>
      </c>
      <c r="C33" s="9" t="str">
        <f>IF(14&lt;=B33,"Рішення прийнято","Рішення не прийнято")</f>
        <v>Рішення не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0</v>
      </c>
      <c r="C37" s="5"/>
    </row>
    <row r="38" spans="1:8" ht="11.25" customHeight="1">
      <c r="A38" s="6"/>
      <c r="G38" s="7">
        <f>SUM(B33:B37)</f>
        <v>0</v>
      </c>
      <c r="H38" s="5" t="str">
        <f>IF(G38=27,"Вірно!!!","ПОМИЛКА")</f>
        <v>ПОМИЛКА</v>
      </c>
    </row>
    <row r="39" spans="1:8" ht="10.5" customHeight="1"/>
    <row r="40" spans="1:8" ht="18.75">
      <c r="A40" s="8" t="s">
        <v>30</v>
      </c>
      <c r="B40" s="8"/>
      <c r="C40" s="10" t="str">
        <f>'Порядок денний'!C40</f>
        <v>Андрійчук В.І.</v>
      </c>
    </row>
    <row r="41" spans="1:8" ht="9" customHeight="1">
      <c r="A41" s="8"/>
      <c r="B41" s="8"/>
      <c r="C41" s="10"/>
    </row>
    <row r="42" spans="1:8" ht="18.75">
      <c r="A42" s="8" t="s">
        <v>36</v>
      </c>
      <c r="B42" s="8"/>
      <c r="C42" s="10" t="str">
        <f>'Порядок денний'!C42</f>
        <v>Кабаль М.В.</v>
      </c>
    </row>
    <row r="43" spans="1:8" ht="9.75" customHeight="1">
      <c r="A43" s="8"/>
      <c r="B43" s="8"/>
      <c r="C43" s="10"/>
    </row>
    <row r="44" spans="1:8" ht="18.75">
      <c r="A44" s="8" t="s">
        <v>36</v>
      </c>
      <c r="B44" s="8"/>
      <c r="C44" s="10" t="str">
        <f>'Порядок денний'!C44</f>
        <v>Петращук І.В.</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Лист1">
    <tabColor rgb="FF00B050"/>
  </sheetPr>
  <dimension ref="A1:H44"/>
  <sheetViews>
    <sheetView zoomScale="115" zoomScaleNormal="115" zoomScaleSheetLayoutView="145" zoomScalePageLayoutView="145" workbookViewId="0">
      <selection activeCell="C7" sqref="C7"/>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
        <v>45</v>
      </c>
    </row>
    <row r="2" spans="1:6">
      <c r="A2" s="30" t="s">
        <v>80</v>
      </c>
      <c r="B2" s="30"/>
      <c r="C2" s="30"/>
    </row>
    <row r="3" spans="1:6" ht="41.25" customHeight="1">
      <c r="A3" s="31"/>
      <c r="B3" s="31"/>
      <c r="C3" s="31"/>
    </row>
    <row r="4" spans="1:6" s="1" customFormat="1" ht="20.100000000000001" customHeight="1">
      <c r="A4" s="29" t="s">
        <v>0</v>
      </c>
      <c r="B4" s="29"/>
      <c r="C4" s="4" t="s">
        <v>34</v>
      </c>
    </row>
    <row r="5" spans="1:6" ht="20.100000000000001" customHeight="1">
      <c r="A5" s="28" t="s">
        <v>1</v>
      </c>
      <c r="B5" s="28"/>
      <c r="C5" s="2" t="s">
        <v>28</v>
      </c>
      <c r="F5" t="s">
        <v>28</v>
      </c>
    </row>
    <row r="6" spans="1:6" ht="20.100000000000001" customHeight="1">
      <c r="A6" s="28" t="s">
        <v>2</v>
      </c>
      <c r="B6" s="28"/>
      <c r="C6" s="2" t="s">
        <v>28</v>
      </c>
      <c r="F6" t="s">
        <v>33</v>
      </c>
    </row>
    <row r="7" spans="1:6" ht="20.100000000000001" customHeight="1">
      <c r="A7" s="28" t="s">
        <v>3</v>
      </c>
      <c r="B7" s="28"/>
      <c r="C7" s="2" t="s">
        <v>28</v>
      </c>
      <c r="F7" t="s">
        <v>29</v>
      </c>
    </row>
    <row r="8" spans="1:6" ht="20.100000000000001" customHeight="1">
      <c r="A8" s="28" t="s">
        <v>4</v>
      </c>
      <c r="B8" s="28"/>
      <c r="C8" s="2" t="s">
        <v>28</v>
      </c>
      <c r="F8" t="s">
        <v>32</v>
      </c>
    </row>
    <row r="9" spans="1:6" ht="20.100000000000001" customHeight="1">
      <c r="A9" s="28" t="s">
        <v>5</v>
      </c>
      <c r="B9" s="28"/>
      <c r="C9" s="2" t="s">
        <v>28</v>
      </c>
      <c r="F9" t="s">
        <v>31</v>
      </c>
    </row>
    <row r="10" spans="1:6" ht="20.100000000000001" customHeight="1">
      <c r="A10" s="28" t="s">
        <v>6</v>
      </c>
      <c r="B10" s="28"/>
      <c r="C10" s="2" t="s">
        <v>28</v>
      </c>
    </row>
    <row r="11" spans="1:6" ht="20.100000000000001" customHeight="1">
      <c r="A11" s="28" t="s">
        <v>7</v>
      </c>
      <c r="B11" s="28"/>
      <c r="C11" s="2" t="s">
        <v>31</v>
      </c>
    </row>
    <row r="12" spans="1:6" ht="20.100000000000001" customHeight="1">
      <c r="A12" s="28" t="s">
        <v>8</v>
      </c>
      <c r="B12" s="28"/>
      <c r="C12" s="2" t="s">
        <v>32</v>
      </c>
    </row>
    <row r="13" spans="1:6" ht="20.100000000000001" customHeight="1">
      <c r="A13" s="28" t="s">
        <v>9</v>
      </c>
      <c r="B13" s="28"/>
      <c r="C13" s="2" t="s">
        <v>31</v>
      </c>
    </row>
    <row r="14" spans="1:6" ht="20.100000000000001" customHeight="1">
      <c r="A14" s="28" t="s">
        <v>10</v>
      </c>
      <c r="B14" s="28"/>
      <c r="C14" s="2" t="s">
        <v>28</v>
      </c>
    </row>
    <row r="15" spans="1:6" ht="20.100000000000001" customHeight="1">
      <c r="A15" s="23" t="s">
        <v>46</v>
      </c>
      <c r="B15" s="24"/>
      <c r="C15" s="2" t="s">
        <v>28</v>
      </c>
    </row>
    <row r="16" spans="1:6" ht="20.100000000000001" customHeight="1">
      <c r="A16" s="23" t="s">
        <v>11</v>
      </c>
      <c r="B16" s="24"/>
      <c r="C16" s="2" t="s">
        <v>28</v>
      </c>
    </row>
    <row r="17" spans="1:3" ht="20.100000000000001" customHeight="1">
      <c r="A17" s="23" t="s">
        <v>12</v>
      </c>
      <c r="B17" s="24"/>
      <c r="C17" s="2" t="s">
        <v>28</v>
      </c>
    </row>
    <row r="18" spans="1:3" ht="20.100000000000001" customHeight="1">
      <c r="A18" s="23" t="s">
        <v>13</v>
      </c>
      <c r="B18" s="24"/>
      <c r="C18" s="2" t="s">
        <v>28</v>
      </c>
    </row>
    <row r="19" spans="1:3" ht="20.100000000000001" customHeight="1">
      <c r="A19" s="23" t="s">
        <v>14</v>
      </c>
      <c r="B19" s="24"/>
      <c r="C19" s="2" t="s">
        <v>31</v>
      </c>
    </row>
    <row r="20" spans="1:3" ht="20.100000000000001" customHeight="1">
      <c r="A20" s="23" t="s">
        <v>15</v>
      </c>
      <c r="B20" s="24"/>
      <c r="C20" s="2" t="s">
        <v>28</v>
      </c>
    </row>
    <row r="21" spans="1:3" ht="20.100000000000001" customHeight="1">
      <c r="A21" s="23" t="s">
        <v>16</v>
      </c>
      <c r="B21" s="24"/>
      <c r="C21" s="2" t="s">
        <v>28</v>
      </c>
    </row>
    <row r="22" spans="1:3" ht="20.100000000000001" customHeight="1">
      <c r="A22" s="23" t="s">
        <v>17</v>
      </c>
      <c r="B22" s="24"/>
      <c r="C22" s="2" t="s">
        <v>31</v>
      </c>
    </row>
    <row r="23" spans="1:3" ht="20.100000000000001" customHeight="1">
      <c r="A23" s="23" t="s">
        <v>18</v>
      </c>
      <c r="B23" s="24"/>
      <c r="C23" s="2" t="s">
        <v>28</v>
      </c>
    </row>
    <row r="24" spans="1:3" ht="20.100000000000001" customHeight="1">
      <c r="A24" s="23" t="s">
        <v>19</v>
      </c>
      <c r="B24" s="24"/>
      <c r="C24" s="2" t="s">
        <v>28</v>
      </c>
    </row>
    <row r="25" spans="1:3" ht="20.100000000000001" customHeight="1">
      <c r="A25" s="23" t="s">
        <v>20</v>
      </c>
      <c r="B25" s="24"/>
      <c r="C25" s="2" t="s">
        <v>28</v>
      </c>
    </row>
    <row r="26" spans="1:3" ht="20.100000000000001" customHeight="1">
      <c r="A26" s="23" t="s">
        <v>21</v>
      </c>
      <c r="B26" s="24"/>
      <c r="C26" s="2" t="s">
        <v>32</v>
      </c>
    </row>
    <row r="27" spans="1:3" ht="20.100000000000001" customHeight="1">
      <c r="A27" s="23" t="s">
        <v>22</v>
      </c>
      <c r="B27" s="24"/>
      <c r="C27" s="2" t="s">
        <v>28</v>
      </c>
    </row>
    <row r="28" spans="1:3" ht="20.100000000000001" customHeight="1">
      <c r="A28" s="23" t="s">
        <v>23</v>
      </c>
      <c r="B28" s="24"/>
      <c r="C28" s="2" t="s">
        <v>31</v>
      </c>
    </row>
    <row r="29" spans="1:3" ht="20.100000000000001" customHeight="1">
      <c r="A29" s="23" t="s">
        <v>24</v>
      </c>
      <c r="B29" s="24"/>
      <c r="C29" s="2" t="s">
        <v>28</v>
      </c>
    </row>
    <row r="30" spans="1:3" ht="20.100000000000001" customHeight="1">
      <c r="A30" s="23" t="s">
        <v>25</v>
      </c>
      <c r="B30" s="24"/>
      <c r="C30" s="2" t="s">
        <v>31</v>
      </c>
    </row>
    <row r="31" spans="1:3" ht="20.100000000000001" customHeight="1">
      <c r="A31" s="23" t="s">
        <v>35</v>
      </c>
      <c r="B31" s="24"/>
      <c r="C31" s="2" t="s">
        <v>28</v>
      </c>
    </row>
    <row r="32" spans="1:3">
      <c r="A32" s="3"/>
      <c r="B32" s="3"/>
      <c r="C32" s="3" t="s">
        <v>27</v>
      </c>
    </row>
    <row r="33" spans="1:8" ht="20.25">
      <c r="A33" s="11" t="s">
        <v>28</v>
      </c>
      <c r="B33" s="12">
        <f>COUNTIF(C5:C31,A33)</f>
        <v>19</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2</v>
      </c>
      <c r="C36" s="5"/>
    </row>
    <row r="37" spans="1:8" ht="18.75">
      <c r="A37" s="11" t="s">
        <v>31</v>
      </c>
      <c r="B37" s="12">
        <f>COUNTIF(C5:C31,A37)</f>
        <v>6</v>
      </c>
      <c r="C37" s="5"/>
    </row>
    <row r="38" spans="1:8" ht="14.25" customHeight="1">
      <c r="A38" s="6"/>
      <c r="G38" s="7">
        <f>SUM(B33:B37)</f>
        <v>27</v>
      </c>
      <c r="H38" s="5" t="str">
        <f>IF(G38=27,"Вірно!!!","ПОМИЛКА")</f>
        <v>Вірно!!!</v>
      </c>
    </row>
    <row r="39" spans="1:8" ht="13.5" customHeight="1"/>
    <row r="40" spans="1:8" ht="18.75">
      <c r="A40" s="8" t="s">
        <v>30</v>
      </c>
      <c r="B40" s="8"/>
      <c r="C40" s="10" t="s">
        <v>75</v>
      </c>
    </row>
    <row r="41" spans="1:8" ht="9" customHeight="1">
      <c r="A41" s="8"/>
      <c r="B41" s="8"/>
      <c r="C41" s="10"/>
    </row>
    <row r="42" spans="1:8" ht="18.75">
      <c r="A42" s="8" t="s">
        <v>36</v>
      </c>
      <c r="B42" s="8"/>
      <c r="C42" s="10" t="s">
        <v>76</v>
      </c>
    </row>
    <row r="43" spans="1:8" ht="9.75" customHeight="1">
      <c r="A43" s="8"/>
      <c r="B43" s="8"/>
      <c r="C43" s="10"/>
    </row>
    <row r="44" spans="1:8" ht="18.75">
      <c r="A44" s="8" t="s">
        <v>36</v>
      </c>
      <c r="B44" s="8"/>
      <c r="C44" s="10" t="s">
        <v>77</v>
      </c>
    </row>
  </sheetData>
  <mergeCells count="12">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sheetPr codeName="Лист4">
    <tabColor rgb="FF92D050"/>
  </sheetPr>
  <dimension ref="A1:C42"/>
  <sheetViews>
    <sheetView zoomScale="190" zoomScaleNormal="190" workbookViewId="0">
      <selection activeCell="C31" sqref="C31"/>
    </sheetView>
  </sheetViews>
  <sheetFormatPr defaultRowHeight="15"/>
  <cols>
    <col min="1" max="1" width="24.85546875" customWidth="1"/>
    <col min="2" max="2" width="27.140625" customWidth="1"/>
    <col min="3" max="3" width="34.5703125" customWidth="1"/>
  </cols>
  <sheetData>
    <row r="1" spans="1:3" ht="49.5" customHeight="1">
      <c r="C1" s="15" t="str">
        <f>'Порядок денний'!C1</f>
        <v>додаток №___ до протоколу вісімнадцятої  сесії Рахівської міської ради 7-го скликання від 31.05.2017 р.</v>
      </c>
    </row>
    <row r="2" spans="1:3">
      <c r="A2" s="34" t="s">
        <v>44</v>
      </c>
      <c r="B2" s="34"/>
      <c r="C2" s="34"/>
    </row>
    <row r="3" spans="1:3" ht="27" customHeight="1">
      <c r="A3" s="35"/>
      <c r="B3" s="35"/>
      <c r="C3" s="35"/>
    </row>
    <row r="4" spans="1:3" ht="18.75">
      <c r="A4" s="36" t="s">
        <v>0</v>
      </c>
      <c r="B4" s="37"/>
      <c r="C4" s="4" t="s">
        <v>34</v>
      </c>
    </row>
    <row r="5" spans="1:3" ht="18.75">
      <c r="A5" s="32" t="s">
        <v>1</v>
      </c>
      <c r="B5" s="33"/>
      <c r="C5" s="2"/>
    </row>
    <row r="6" spans="1:3" ht="18.75">
      <c r="A6" s="32" t="s">
        <v>2</v>
      </c>
      <c r="B6" s="33"/>
      <c r="C6" s="2"/>
    </row>
    <row r="7" spans="1:3" ht="18.75">
      <c r="A7" s="32" t="s">
        <v>3</v>
      </c>
      <c r="B7" s="33"/>
      <c r="C7" s="2"/>
    </row>
    <row r="8" spans="1:3" ht="18.75">
      <c r="A8" s="32" t="s">
        <v>4</v>
      </c>
      <c r="B8" s="33"/>
      <c r="C8" s="2"/>
    </row>
    <row r="9" spans="1:3" ht="18.75">
      <c r="A9" s="32" t="s">
        <v>5</v>
      </c>
      <c r="B9" s="33"/>
      <c r="C9" s="2"/>
    </row>
    <row r="10" spans="1:3" ht="18.75">
      <c r="A10" s="32" t="s">
        <v>6</v>
      </c>
      <c r="B10" s="33"/>
      <c r="C10" s="2"/>
    </row>
    <row r="11" spans="1:3" ht="18.75">
      <c r="A11" s="32" t="s">
        <v>7</v>
      </c>
      <c r="B11" s="33"/>
      <c r="C11" s="2"/>
    </row>
    <row r="12" spans="1:3" ht="18.75">
      <c r="A12" s="32" t="s">
        <v>8</v>
      </c>
      <c r="B12" s="33"/>
      <c r="C12" s="2"/>
    </row>
    <row r="13" spans="1:3" ht="18.75">
      <c r="A13" s="32" t="s">
        <v>9</v>
      </c>
      <c r="B13" s="33"/>
      <c r="C13" s="2"/>
    </row>
    <row r="14" spans="1:3" ht="18.75">
      <c r="A14" s="32" t="s">
        <v>10</v>
      </c>
      <c r="B14" s="33"/>
      <c r="C14" s="2"/>
    </row>
    <row r="15" spans="1:3" ht="18.75">
      <c r="A15" s="32" t="s">
        <v>11</v>
      </c>
      <c r="B15" s="33"/>
      <c r="C15" s="2"/>
    </row>
    <row r="16" spans="1:3" ht="18.75">
      <c r="A16" s="32" t="s">
        <v>12</v>
      </c>
      <c r="B16" s="33"/>
      <c r="C16" s="2"/>
    </row>
    <row r="17" spans="1:3" ht="18.75">
      <c r="A17" s="32" t="s">
        <v>13</v>
      </c>
      <c r="B17" s="33"/>
      <c r="C17" s="2"/>
    </row>
    <row r="18" spans="1:3" ht="18.75">
      <c r="A18" s="32" t="s">
        <v>14</v>
      </c>
      <c r="B18" s="33"/>
      <c r="C18" s="2"/>
    </row>
    <row r="19" spans="1:3" ht="18.75">
      <c r="A19" s="32" t="s">
        <v>15</v>
      </c>
      <c r="B19" s="33"/>
      <c r="C19" s="2"/>
    </row>
    <row r="20" spans="1:3" ht="18.75">
      <c r="A20" s="32" t="s">
        <v>16</v>
      </c>
      <c r="B20" s="33"/>
      <c r="C20" s="2"/>
    </row>
    <row r="21" spans="1:3" ht="18.75">
      <c r="A21" s="32" t="s">
        <v>17</v>
      </c>
      <c r="B21" s="33"/>
      <c r="C21" s="2"/>
    </row>
    <row r="22" spans="1:3" ht="18.75">
      <c r="A22" s="32" t="s">
        <v>18</v>
      </c>
      <c r="B22" s="33"/>
      <c r="C22" s="2"/>
    </row>
    <row r="23" spans="1:3" ht="18.75">
      <c r="A23" s="32" t="s">
        <v>19</v>
      </c>
      <c r="B23" s="33"/>
      <c r="C23" s="2"/>
    </row>
    <row r="24" spans="1:3" ht="18.75">
      <c r="A24" s="32" t="s">
        <v>20</v>
      </c>
      <c r="B24" s="33"/>
      <c r="C24" s="2"/>
    </row>
    <row r="25" spans="1:3" ht="18.75">
      <c r="A25" s="32" t="s">
        <v>21</v>
      </c>
      <c r="B25" s="33"/>
      <c r="C25" s="2"/>
    </row>
    <row r="26" spans="1:3" ht="18.75">
      <c r="A26" s="32" t="s">
        <v>22</v>
      </c>
      <c r="B26" s="33"/>
      <c r="C26" s="2"/>
    </row>
    <row r="27" spans="1:3" ht="18.75">
      <c r="A27" s="32" t="s">
        <v>23</v>
      </c>
      <c r="B27" s="33"/>
      <c r="C27" s="2"/>
    </row>
    <row r="28" spans="1:3" ht="18.75">
      <c r="A28" s="32" t="s">
        <v>24</v>
      </c>
      <c r="B28" s="33"/>
      <c r="C28" s="2"/>
    </row>
    <row r="29" spans="1:3" ht="18.75">
      <c r="A29" s="32" t="s">
        <v>25</v>
      </c>
      <c r="B29" s="33"/>
      <c r="C29" s="2"/>
    </row>
    <row r="30" spans="1:3" ht="18.75">
      <c r="A30" s="32" t="s">
        <v>26</v>
      </c>
      <c r="B30" s="33"/>
      <c r="C30" s="2"/>
    </row>
    <row r="31" spans="1:3" ht="18.75">
      <c r="A31" s="32" t="s">
        <v>35</v>
      </c>
      <c r="B31" s="33"/>
      <c r="C31" s="2"/>
    </row>
    <row r="32" spans="1:3" ht="9" customHeight="1">
      <c r="A32" s="3"/>
      <c r="B32" s="3"/>
      <c r="C32" s="3" t="s">
        <v>27</v>
      </c>
    </row>
    <row r="33" spans="1:3" ht="16.5">
      <c r="A33" s="16" t="s">
        <v>28</v>
      </c>
      <c r="B33" s="17">
        <f>COUNTIF(C5:C31,A33)</f>
        <v>0</v>
      </c>
      <c r="C33" s="17" t="str">
        <f>IF(14&lt;=B33,"Рішення прийнято","Рішення не прийнято")</f>
        <v>Рішення не прийнято</v>
      </c>
    </row>
    <row r="34" spans="1:3" ht="16.5">
      <c r="A34" s="18" t="s">
        <v>33</v>
      </c>
      <c r="B34" s="17">
        <f>COUNTIF(C5:C31,A34)</f>
        <v>0</v>
      </c>
      <c r="C34" s="19"/>
    </row>
    <row r="35" spans="1:3" ht="16.5">
      <c r="A35" s="16" t="s">
        <v>29</v>
      </c>
      <c r="B35" s="17">
        <f>COUNTIF(C5:C31,A35)</f>
        <v>0</v>
      </c>
      <c r="C35" s="19"/>
    </row>
    <row r="36" spans="1:3" ht="16.5">
      <c r="A36" s="16" t="s">
        <v>32</v>
      </c>
      <c r="B36" s="17">
        <f>COUNTIF(C5:C31,A36)</f>
        <v>0</v>
      </c>
      <c r="C36" s="19"/>
    </row>
    <row r="37" spans="1:3" ht="16.5">
      <c r="A37" s="16" t="s">
        <v>31</v>
      </c>
      <c r="B37" s="17">
        <f>COUNTIF(C5:C31,A37)</f>
        <v>0</v>
      </c>
      <c r="C37" s="19"/>
    </row>
    <row r="38" spans="1:3" ht="18.75">
      <c r="A38" s="8" t="s">
        <v>30</v>
      </c>
      <c r="B38" s="8"/>
      <c r="C38" s="10" t="str">
        <f>'Порядок денний'!C40</f>
        <v>Андрійчук В.І.</v>
      </c>
    </row>
    <row r="39" spans="1:3" ht="6" customHeight="1">
      <c r="A39" s="8"/>
      <c r="B39" s="8"/>
      <c r="C39" s="10"/>
    </row>
    <row r="40" spans="1:3" ht="18.75">
      <c r="A40" s="8" t="s">
        <v>36</v>
      </c>
      <c r="B40" s="8"/>
      <c r="C40" s="10" t="str">
        <f>'Порядок денний'!C42</f>
        <v>Кабаль М.В.</v>
      </c>
    </row>
    <row r="41" spans="1:3" ht="5.25" customHeight="1">
      <c r="A41" s="8"/>
      <c r="B41" s="8"/>
      <c r="C41" s="10"/>
    </row>
    <row r="42" spans="1:3" ht="18.75">
      <c r="A42" s="8" t="s">
        <v>36</v>
      </c>
      <c r="B42" s="8"/>
      <c r="C42" s="10" t="str">
        <f>'Порядок денний'!C44</f>
        <v>Петращук І.В.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tabColor rgb="FF92D050"/>
  </sheetPr>
  <dimension ref="A1:C44"/>
  <sheetViews>
    <sheetView zoomScale="175" zoomScaleNormal="175" workbookViewId="0">
      <selection activeCell="C31" sqref="C31"/>
    </sheetView>
  </sheetViews>
  <sheetFormatPr defaultRowHeight="15"/>
  <cols>
    <col min="1" max="1" width="26.140625" customWidth="1"/>
    <col min="2" max="2" width="30.42578125" customWidth="1"/>
    <col min="3" max="3" width="38.7109375" customWidth="1"/>
  </cols>
  <sheetData>
    <row r="1" spans="1:3" ht="50.25" customHeight="1">
      <c r="C1" s="15" t="s">
        <v>40</v>
      </c>
    </row>
    <row r="2" spans="1:3">
      <c r="A2" s="38" t="s">
        <v>37</v>
      </c>
      <c r="B2" s="38"/>
      <c r="C2" s="38"/>
    </row>
    <row r="3" spans="1:3" ht="27" customHeight="1">
      <c r="A3" s="39"/>
      <c r="B3" s="39"/>
      <c r="C3" s="39"/>
    </row>
    <row r="4" spans="1:3" ht="18.75">
      <c r="A4" s="29" t="s">
        <v>0</v>
      </c>
      <c r="B4" s="29"/>
      <c r="C4" s="14" t="s">
        <v>34</v>
      </c>
    </row>
    <row r="5" spans="1:3" ht="18.75">
      <c r="A5" s="28" t="s">
        <v>1</v>
      </c>
      <c r="B5" s="28"/>
      <c r="C5" s="2" t="s">
        <v>28</v>
      </c>
    </row>
    <row r="6" spans="1:3" ht="18.75">
      <c r="A6" s="28" t="s">
        <v>2</v>
      </c>
      <c r="B6" s="28"/>
      <c r="C6" s="2" t="s">
        <v>28</v>
      </c>
    </row>
    <row r="7" spans="1:3" ht="18.75">
      <c r="A7" s="28" t="s">
        <v>3</v>
      </c>
      <c r="B7" s="28"/>
      <c r="C7" s="2" t="s">
        <v>28</v>
      </c>
    </row>
    <row r="8" spans="1:3" ht="18.75">
      <c r="A8" s="28" t="s">
        <v>4</v>
      </c>
      <c r="B8" s="28"/>
      <c r="C8" s="2" t="s">
        <v>28</v>
      </c>
    </row>
    <row r="9" spans="1:3" ht="18.75">
      <c r="A9" s="28" t="s">
        <v>5</v>
      </c>
      <c r="B9" s="28"/>
      <c r="C9" s="2" t="s">
        <v>28</v>
      </c>
    </row>
    <row r="10" spans="1:3" ht="18.75">
      <c r="A10" s="28" t="s">
        <v>6</v>
      </c>
      <c r="B10" s="28"/>
      <c r="C10" s="2" t="s">
        <v>28</v>
      </c>
    </row>
    <row r="11" spans="1:3" ht="18.75">
      <c r="A11" s="28" t="s">
        <v>7</v>
      </c>
      <c r="B11" s="28"/>
      <c r="C11" s="2" t="s">
        <v>28</v>
      </c>
    </row>
    <row r="12" spans="1:3" ht="18.75">
      <c r="A12" s="28" t="s">
        <v>8</v>
      </c>
      <c r="B12" s="28"/>
      <c r="C12" s="2" t="s">
        <v>28</v>
      </c>
    </row>
    <row r="13" spans="1:3" ht="18.75">
      <c r="A13" s="28" t="s">
        <v>9</v>
      </c>
      <c r="B13" s="28"/>
      <c r="C13" s="2" t="s">
        <v>28</v>
      </c>
    </row>
    <row r="14" spans="1:3" ht="18.75">
      <c r="A14" s="28" t="s">
        <v>10</v>
      </c>
      <c r="B14" s="28"/>
      <c r="C14" s="2" t="s">
        <v>31</v>
      </c>
    </row>
    <row r="15" spans="1:3" ht="18.75">
      <c r="A15" s="28" t="s">
        <v>11</v>
      </c>
      <c r="B15" s="28"/>
      <c r="C15" s="2" t="s">
        <v>28</v>
      </c>
    </row>
    <row r="16" spans="1:3" ht="18.75">
      <c r="A16" s="28" t="s">
        <v>12</v>
      </c>
      <c r="B16" s="28"/>
      <c r="C16" s="2" t="s">
        <v>28</v>
      </c>
    </row>
    <row r="17" spans="1:3" ht="18.75">
      <c r="A17" s="28" t="s">
        <v>13</v>
      </c>
      <c r="B17" s="28"/>
      <c r="C17" s="2" t="s">
        <v>28</v>
      </c>
    </row>
    <row r="18" spans="1:3" ht="18.75">
      <c r="A18" s="28" t="s">
        <v>14</v>
      </c>
      <c r="B18" s="28"/>
      <c r="C18" s="2" t="s">
        <v>28</v>
      </c>
    </row>
    <row r="19" spans="1:3" ht="18.75">
      <c r="A19" s="28" t="s">
        <v>15</v>
      </c>
      <c r="B19" s="28"/>
      <c r="C19" s="2" t="s">
        <v>28</v>
      </c>
    </row>
    <row r="20" spans="1:3" ht="18.75">
      <c r="A20" s="28" t="s">
        <v>16</v>
      </c>
      <c r="B20" s="28"/>
      <c r="C20" s="2" t="s">
        <v>28</v>
      </c>
    </row>
    <row r="21" spans="1:3" ht="18.75">
      <c r="A21" s="28" t="s">
        <v>17</v>
      </c>
      <c r="B21" s="28"/>
      <c r="C21" s="2" t="s">
        <v>31</v>
      </c>
    </row>
    <row r="22" spans="1:3" ht="18.75">
      <c r="A22" s="28" t="s">
        <v>18</v>
      </c>
      <c r="B22" s="28"/>
      <c r="C22" s="2" t="s">
        <v>31</v>
      </c>
    </row>
    <row r="23" spans="1:3" ht="18.75">
      <c r="A23" s="28" t="s">
        <v>19</v>
      </c>
      <c r="B23" s="28"/>
      <c r="C23" s="2" t="s">
        <v>28</v>
      </c>
    </row>
    <row r="24" spans="1:3" ht="18.75">
      <c r="A24" s="28" t="s">
        <v>20</v>
      </c>
      <c r="B24" s="28"/>
      <c r="C24" s="2" t="s">
        <v>28</v>
      </c>
    </row>
    <row r="25" spans="1:3" ht="18.75">
      <c r="A25" s="28" t="s">
        <v>21</v>
      </c>
      <c r="B25" s="28"/>
      <c r="C25" s="2" t="s">
        <v>28</v>
      </c>
    </row>
    <row r="26" spans="1:3" ht="18.75">
      <c r="A26" s="28" t="s">
        <v>22</v>
      </c>
      <c r="B26" s="28"/>
      <c r="C26" s="2" t="s">
        <v>28</v>
      </c>
    </row>
    <row r="27" spans="1:3" ht="18.75">
      <c r="A27" s="28" t="s">
        <v>23</v>
      </c>
      <c r="B27" s="28"/>
      <c r="C27" s="2" t="s">
        <v>31</v>
      </c>
    </row>
    <row r="28" spans="1:3" ht="18.75">
      <c r="A28" s="28" t="s">
        <v>24</v>
      </c>
      <c r="B28" s="28"/>
      <c r="C28" s="2" t="s">
        <v>28</v>
      </c>
    </row>
    <row r="29" spans="1:3" ht="18.75">
      <c r="A29" s="28" t="s">
        <v>25</v>
      </c>
      <c r="B29" s="28"/>
      <c r="C29" s="2" t="s">
        <v>28</v>
      </c>
    </row>
    <row r="30" spans="1:3" ht="18.75">
      <c r="A30" s="28" t="s">
        <v>26</v>
      </c>
      <c r="B30" s="28"/>
      <c r="C30" s="2" t="s">
        <v>28</v>
      </c>
    </row>
    <row r="31" spans="1:3" ht="18.75">
      <c r="A31" s="28" t="s">
        <v>35</v>
      </c>
      <c r="B31" s="28"/>
      <c r="C31" s="2" t="s">
        <v>28</v>
      </c>
    </row>
    <row r="32" spans="1:3">
      <c r="A32" s="3"/>
      <c r="B32" s="3"/>
      <c r="C32" s="3" t="s">
        <v>27</v>
      </c>
    </row>
    <row r="33" spans="1:3" ht="20.25">
      <c r="A33" s="11" t="s">
        <v>28</v>
      </c>
      <c r="B33" s="12">
        <f>COUNTIF(C5:C31,A33)</f>
        <v>23</v>
      </c>
      <c r="C33" s="9" t="str">
        <f>IF(14&lt;=B33,"Рішення прийнято","Рішення не прийнято")</f>
        <v>Рішення прийнято</v>
      </c>
    </row>
    <row r="34" spans="1:3" ht="18.75">
      <c r="A34" s="13" t="s">
        <v>33</v>
      </c>
      <c r="B34" s="12">
        <f>COUNTIF(C5:C31,A34)</f>
        <v>0</v>
      </c>
      <c r="C34" s="5"/>
    </row>
    <row r="35" spans="1:3" ht="18.75">
      <c r="A35" s="11" t="s">
        <v>29</v>
      </c>
      <c r="B35" s="12">
        <f>COUNTIF(C5:C31,A35)</f>
        <v>0</v>
      </c>
      <c r="C35" s="5"/>
    </row>
    <row r="36" spans="1:3" ht="18.75">
      <c r="A36" s="11" t="s">
        <v>32</v>
      </c>
      <c r="B36" s="12">
        <f>COUNTIF(C5:C31,A36)</f>
        <v>0</v>
      </c>
      <c r="C36" s="5"/>
    </row>
    <row r="37" spans="1:3" ht="18.75">
      <c r="A37" s="11" t="s">
        <v>31</v>
      </c>
      <c r="B37" s="12">
        <f>COUNTIF(C5:C31,A37)</f>
        <v>4</v>
      </c>
      <c r="C37" s="5"/>
    </row>
    <row r="38" spans="1:3" ht="12" customHeight="1">
      <c r="A38" s="6"/>
    </row>
    <row r="39" spans="1:3" ht="7.5" customHeight="1"/>
    <row r="40" spans="1:3" ht="18.75">
      <c r="A40" s="8" t="s">
        <v>30</v>
      </c>
      <c r="B40" s="8"/>
      <c r="C40" s="10" t="str">
        <f>'Порядок денний'!C40</f>
        <v>Андрійчук В.І.</v>
      </c>
    </row>
    <row r="41" spans="1:3" ht="8.25" customHeight="1">
      <c r="A41" s="8"/>
      <c r="B41" s="8"/>
      <c r="C41" s="10"/>
    </row>
    <row r="42" spans="1:3" ht="18.75">
      <c r="A42" s="8" t="s">
        <v>36</v>
      </c>
      <c r="B42" s="8"/>
      <c r="C42" s="10" t="str">
        <f>'Порядок денний'!C42</f>
        <v>Кабаль М.В.</v>
      </c>
    </row>
    <row r="43" spans="1:3" ht="9.75" customHeight="1">
      <c r="A43" s="8"/>
      <c r="B43" s="8"/>
      <c r="C43" s="10"/>
    </row>
    <row r="44" spans="1:3" ht="18.75">
      <c r="A44" s="8" t="s">
        <v>36</v>
      </c>
      <c r="B44" s="8"/>
      <c r="C44" s="10" t="str">
        <f>'Порядок денний'!C44</f>
        <v>Петращук І.В.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sheetPr>
    <tabColor rgb="FF92D050"/>
  </sheetPr>
  <dimension ref="A1:C44"/>
  <sheetViews>
    <sheetView topLeftCell="A19" zoomScale="160" zoomScaleNormal="160" workbookViewId="0">
      <selection activeCell="C31" sqref="C31"/>
    </sheetView>
  </sheetViews>
  <sheetFormatPr defaultRowHeight="15"/>
  <cols>
    <col min="1" max="2" width="26.140625" customWidth="1"/>
    <col min="3" max="3" width="34.85546875" customWidth="1"/>
  </cols>
  <sheetData>
    <row r="1" spans="1:3" ht="61.5" customHeight="1">
      <c r="C1" s="15" t="s">
        <v>40</v>
      </c>
    </row>
    <row r="2" spans="1:3">
      <c r="A2" s="38" t="s">
        <v>38</v>
      </c>
      <c r="B2" s="38"/>
      <c r="C2" s="38"/>
    </row>
    <row r="3" spans="1:3" ht="39" customHeight="1">
      <c r="A3" s="39"/>
      <c r="B3" s="39"/>
      <c r="C3" s="39"/>
    </row>
    <row r="4" spans="1:3" ht="18.75">
      <c r="A4" s="29" t="s">
        <v>0</v>
      </c>
      <c r="B4" s="29"/>
      <c r="C4" s="14" t="s">
        <v>34</v>
      </c>
    </row>
    <row r="5" spans="1:3" ht="18.75">
      <c r="A5" s="28" t="s">
        <v>1</v>
      </c>
      <c r="B5" s="28"/>
      <c r="C5" s="2" t="s">
        <v>28</v>
      </c>
    </row>
    <row r="6" spans="1:3" ht="18.75">
      <c r="A6" s="28" t="s">
        <v>2</v>
      </c>
      <c r="B6" s="28"/>
      <c r="C6" s="2" t="s">
        <v>28</v>
      </c>
    </row>
    <row r="7" spans="1:3" ht="18.75">
      <c r="A7" s="28" t="s">
        <v>3</v>
      </c>
      <c r="B7" s="28"/>
      <c r="C7" s="2" t="s">
        <v>28</v>
      </c>
    </row>
    <row r="8" spans="1:3" ht="18.75">
      <c r="A8" s="28" t="s">
        <v>4</v>
      </c>
      <c r="B8" s="28"/>
      <c r="C8" s="2" t="s">
        <v>28</v>
      </c>
    </row>
    <row r="9" spans="1:3" ht="18.75">
      <c r="A9" s="28" t="s">
        <v>5</v>
      </c>
      <c r="B9" s="28"/>
      <c r="C9" s="2" t="s">
        <v>28</v>
      </c>
    </row>
    <row r="10" spans="1:3" ht="18.75">
      <c r="A10" s="28" t="s">
        <v>6</v>
      </c>
      <c r="B10" s="28"/>
      <c r="C10" s="2" t="s">
        <v>28</v>
      </c>
    </row>
    <row r="11" spans="1:3" ht="18.75">
      <c r="A11" s="28" t="s">
        <v>7</v>
      </c>
      <c r="B11" s="28"/>
      <c r="C11" s="2" t="s">
        <v>28</v>
      </c>
    </row>
    <row r="12" spans="1:3" ht="18.75">
      <c r="A12" s="28" t="s">
        <v>8</v>
      </c>
      <c r="B12" s="28"/>
      <c r="C12" s="2" t="s">
        <v>28</v>
      </c>
    </row>
    <row r="13" spans="1:3" ht="18.75">
      <c r="A13" s="28" t="s">
        <v>9</v>
      </c>
      <c r="B13" s="28"/>
      <c r="C13" s="2" t="s">
        <v>28</v>
      </c>
    </row>
    <row r="14" spans="1:3" ht="18.75">
      <c r="A14" s="28" t="s">
        <v>10</v>
      </c>
      <c r="B14" s="28"/>
      <c r="C14" s="2" t="s">
        <v>31</v>
      </c>
    </row>
    <row r="15" spans="1:3" ht="18.75">
      <c r="A15" s="28" t="s">
        <v>11</v>
      </c>
      <c r="B15" s="28"/>
      <c r="C15" s="2" t="s">
        <v>28</v>
      </c>
    </row>
    <row r="16" spans="1:3" ht="18.75">
      <c r="A16" s="28" t="s">
        <v>12</v>
      </c>
      <c r="B16" s="28"/>
      <c r="C16" s="2" t="s">
        <v>28</v>
      </c>
    </row>
    <row r="17" spans="1:3" ht="18.75">
      <c r="A17" s="28" t="s">
        <v>13</v>
      </c>
      <c r="B17" s="28"/>
      <c r="C17" s="2" t="s">
        <v>28</v>
      </c>
    </row>
    <row r="18" spans="1:3" ht="18.75">
      <c r="A18" s="28" t="s">
        <v>14</v>
      </c>
      <c r="B18" s="28"/>
      <c r="C18" s="2" t="s">
        <v>28</v>
      </c>
    </row>
    <row r="19" spans="1:3" ht="18.75">
      <c r="A19" s="28" t="s">
        <v>15</v>
      </c>
      <c r="B19" s="28"/>
      <c r="C19" s="2" t="s">
        <v>28</v>
      </c>
    </row>
    <row r="20" spans="1:3" ht="18.75">
      <c r="A20" s="28" t="s">
        <v>16</v>
      </c>
      <c r="B20" s="28"/>
      <c r="C20" s="2" t="s">
        <v>28</v>
      </c>
    </row>
    <row r="21" spans="1:3" ht="18.75">
      <c r="A21" s="28" t="s">
        <v>17</v>
      </c>
      <c r="B21" s="28"/>
      <c r="C21" s="2" t="s">
        <v>31</v>
      </c>
    </row>
    <row r="22" spans="1:3" ht="18.75">
      <c r="A22" s="28" t="s">
        <v>18</v>
      </c>
      <c r="B22" s="28"/>
      <c r="C22" s="2" t="s">
        <v>31</v>
      </c>
    </row>
    <row r="23" spans="1:3" ht="18.75">
      <c r="A23" s="28" t="s">
        <v>19</v>
      </c>
      <c r="B23" s="28"/>
      <c r="C23" s="2" t="s">
        <v>28</v>
      </c>
    </row>
    <row r="24" spans="1:3" ht="18.75">
      <c r="A24" s="28" t="s">
        <v>20</v>
      </c>
      <c r="B24" s="28"/>
      <c r="C24" s="2" t="s">
        <v>28</v>
      </c>
    </row>
    <row r="25" spans="1:3" ht="18.75">
      <c r="A25" s="28" t="s">
        <v>21</v>
      </c>
      <c r="B25" s="28"/>
      <c r="C25" s="2" t="s">
        <v>28</v>
      </c>
    </row>
    <row r="26" spans="1:3" ht="18.75">
      <c r="A26" s="28" t="s">
        <v>22</v>
      </c>
      <c r="B26" s="28"/>
      <c r="C26" s="2" t="s">
        <v>28</v>
      </c>
    </row>
    <row r="27" spans="1:3" ht="18.75">
      <c r="A27" s="28" t="s">
        <v>23</v>
      </c>
      <c r="B27" s="28"/>
      <c r="C27" s="2" t="s">
        <v>31</v>
      </c>
    </row>
    <row r="28" spans="1:3" ht="18.75">
      <c r="A28" s="28" t="s">
        <v>24</v>
      </c>
      <c r="B28" s="28"/>
      <c r="C28" s="2" t="s">
        <v>28</v>
      </c>
    </row>
    <row r="29" spans="1:3" ht="18.75">
      <c r="A29" s="28" t="s">
        <v>25</v>
      </c>
      <c r="B29" s="28"/>
      <c r="C29" s="2" t="s">
        <v>28</v>
      </c>
    </row>
    <row r="30" spans="1:3" ht="18.75">
      <c r="A30" s="28" t="s">
        <v>26</v>
      </c>
      <c r="B30" s="28"/>
      <c r="C30" s="2" t="s">
        <v>28</v>
      </c>
    </row>
    <row r="31" spans="1:3" ht="18.75">
      <c r="A31" s="28" t="s">
        <v>35</v>
      </c>
      <c r="B31" s="28"/>
      <c r="C31" s="2" t="s">
        <v>28</v>
      </c>
    </row>
    <row r="32" spans="1:3" ht="10.5" customHeight="1">
      <c r="A32" s="3"/>
      <c r="B32" s="3"/>
      <c r="C32" s="3" t="s">
        <v>27</v>
      </c>
    </row>
    <row r="33" spans="1:3" ht="20.25">
      <c r="A33" s="11" t="s">
        <v>28</v>
      </c>
      <c r="B33" s="12">
        <f>COUNTIF(C5:C31,A33)</f>
        <v>23</v>
      </c>
      <c r="C33" s="9" t="str">
        <f>IF(14&lt;=B33,"Рішення прийнято","Рішення не прийнято")</f>
        <v>Рішення прийнято</v>
      </c>
    </row>
    <row r="34" spans="1:3" ht="18.75">
      <c r="A34" s="13" t="s">
        <v>33</v>
      </c>
      <c r="B34" s="12">
        <f>COUNTIF(C5:C31,A34)</f>
        <v>0</v>
      </c>
      <c r="C34" s="5"/>
    </row>
    <row r="35" spans="1:3" ht="18.75">
      <c r="A35" s="11" t="s">
        <v>29</v>
      </c>
      <c r="B35" s="12">
        <f>COUNTIF(C5:C31,A35)</f>
        <v>0</v>
      </c>
      <c r="C35" s="5"/>
    </row>
    <row r="36" spans="1:3" ht="18.75">
      <c r="A36" s="11" t="s">
        <v>32</v>
      </c>
      <c r="B36" s="12">
        <f>COUNTIF(C5:C31,A36)</f>
        <v>0</v>
      </c>
      <c r="C36" s="5"/>
    </row>
    <row r="37" spans="1:3" ht="18.75">
      <c r="A37" s="11" t="s">
        <v>31</v>
      </c>
      <c r="B37" s="12">
        <f>COUNTIF(C5:C31,A37)</f>
        <v>4</v>
      </c>
      <c r="C37" s="5"/>
    </row>
    <row r="38" spans="1:3" ht="5.25" customHeight="1">
      <c r="A38" s="6"/>
    </row>
    <row r="39" spans="1:3" ht="3" customHeight="1"/>
    <row r="40" spans="1:3" ht="18.75">
      <c r="A40" s="8" t="s">
        <v>30</v>
      </c>
      <c r="B40" s="8"/>
      <c r="C40" s="10" t="str">
        <f>'Порядок денний'!C40</f>
        <v>Андрійчук В.І.</v>
      </c>
    </row>
    <row r="41" spans="1:3" ht="12" customHeight="1">
      <c r="A41" s="8"/>
      <c r="B41" s="8"/>
      <c r="C41" s="10"/>
    </row>
    <row r="42" spans="1:3" ht="18.75">
      <c r="A42" s="8" t="s">
        <v>36</v>
      </c>
      <c r="B42" s="8"/>
      <c r="C42" s="10" t="str">
        <f>'Порядок денний'!C42</f>
        <v>Кабаль М.В.</v>
      </c>
    </row>
    <row r="43" spans="1:3" ht="7.5" customHeight="1">
      <c r="A43" s="8"/>
      <c r="B43" s="8"/>
      <c r="C43" s="10"/>
    </row>
    <row r="44" spans="1:3" ht="18.75">
      <c r="A44" s="8" t="s">
        <v>36</v>
      </c>
      <c r="B44" s="8"/>
      <c r="C44" s="10" t="str">
        <f>'Порядок денний'!C44</f>
        <v>Петращук І.В.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sheetPr>
    <tabColor rgb="FF92D050"/>
  </sheetPr>
  <dimension ref="A1:H44"/>
  <sheetViews>
    <sheetView topLeftCell="A25" zoomScale="160" zoomScaleNormal="160" workbookViewId="0">
      <selection activeCell="C31" sqref="C31"/>
    </sheetView>
  </sheetViews>
  <sheetFormatPr defaultRowHeight="1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c r="C1" s="15" t="s">
        <v>40</v>
      </c>
    </row>
    <row r="2" spans="1:6">
      <c r="A2" s="30" t="s">
        <v>39</v>
      </c>
      <c r="B2" s="30"/>
      <c r="C2" s="30"/>
    </row>
    <row r="3" spans="1:6" ht="21.75" customHeight="1">
      <c r="A3" s="31"/>
      <c r="B3" s="31"/>
      <c r="C3" s="31"/>
    </row>
    <row r="4" spans="1:6" s="1" customFormat="1" ht="20.100000000000001" customHeight="1">
      <c r="A4" s="29" t="s">
        <v>0</v>
      </c>
      <c r="B4" s="29"/>
      <c r="C4" s="14" t="s">
        <v>34</v>
      </c>
    </row>
    <row r="5" spans="1:6" ht="20.100000000000001" customHeight="1">
      <c r="A5" s="28" t="s">
        <v>1</v>
      </c>
      <c r="B5" s="28"/>
      <c r="C5" s="2" t="s">
        <v>28</v>
      </c>
      <c r="F5" t="s">
        <v>28</v>
      </c>
    </row>
    <row r="6" spans="1:6" ht="20.100000000000001" customHeight="1">
      <c r="A6" s="28" t="s">
        <v>2</v>
      </c>
      <c r="B6" s="28"/>
      <c r="C6" s="2" t="s">
        <v>28</v>
      </c>
      <c r="F6" t="s">
        <v>33</v>
      </c>
    </row>
    <row r="7" spans="1:6" ht="20.100000000000001" customHeight="1">
      <c r="A7" s="28" t="s">
        <v>3</v>
      </c>
      <c r="B7" s="28"/>
      <c r="C7" s="2" t="s">
        <v>28</v>
      </c>
      <c r="F7" t="s">
        <v>29</v>
      </c>
    </row>
    <row r="8" spans="1:6" ht="20.100000000000001" customHeight="1">
      <c r="A8" s="28" t="s">
        <v>4</v>
      </c>
      <c r="B8" s="28"/>
      <c r="C8" s="2" t="s">
        <v>28</v>
      </c>
      <c r="F8" t="s">
        <v>32</v>
      </c>
    </row>
    <row r="9" spans="1:6" ht="20.100000000000001" customHeight="1">
      <c r="A9" s="28" t="s">
        <v>5</v>
      </c>
      <c r="B9" s="28"/>
      <c r="C9" s="2" t="s">
        <v>28</v>
      </c>
      <c r="F9" t="s">
        <v>31</v>
      </c>
    </row>
    <row r="10" spans="1:6" ht="20.100000000000001" customHeight="1">
      <c r="A10" s="28" t="s">
        <v>6</v>
      </c>
      <c r="B10" s="28"/>
      <c r="C10" s="2" t="s">
        <v>28</v>
      </c>
    </row>
    <row r="11" spans="1:6" ht="20.100000000000001" customHeight="1">
      <c r="A11" s="28" t="s">
        <v>7</v>
      </c>
      <c r="B11" s="28"/>
      <c r="C11" s="2" t="s">
        <v>28</v>
      </c>
    </row>
    <row r="12" spans="1:6" ht="20.100000000000001" customHeight="1">
      <c r="A12" s="28" t="s">
        <v>8</v>
      </c>
      <c r="B12" s="28"/>
      <c r="C12" s="2" t="s">
        <v>28</v>
      </c>
    </row>
    <row r="13" spans="1:6" ht="20.100000000000001" customHeight="1">
      <c r="A13" s="28" t="s">
        <v>9</v>
      </c>
      <c r="B13" s="28"/>
      <c r="C13" s="2" t="s">
        <v>28</v>
      </c>
    </row>
    <row r="14" spans="1:6" ht="20.100000000000001" customHeight="1">
      <c r="A14" s="28" t="s">
        <v>10</v>
      </c>
      <c r="B14" s="28"/>
      <c r="C14" s="2" t="s">
        <v>31</v>
      </c>
    </row>
    <row r="15" spans="1:6" ht="20.100000000000001" customHeight="1">
      <c r="A15" s="28" t="s">
        <v>11</v>
      </c>
      <c r="B15" s="28"/>
      <c r="C15" s="2" t="s">
        <v>28</v>
      </c>
    </row>
    <row r="16" spans="1:6" ht="20.100000000000001" customHeight="1">
      <c r="A16" s="28" t="s">
        <v>12</v>
      </c>
      <c r="B16" s="28"/>
      <c r="C16" s="2" t="s">
        <v>28</v>
      </c>
    </row>
    <row r="17" spans="1:3" ht="20.100000000000001" customHeight="1">
      <c r="A17" s="28" t="s">
        <v>13</v>
      </c>
      <c r="B17" s="28"/>
      <c r="C17" s="2" t="s">
        <v>28</v>
      </c>
    </row>
    <row r="18" spans="1:3" ht="20.100000000000001" customHeight="1">
      <c r="A18" s="28" t="s">
        <v>14</v>
      </c>
      <c r="B18" s="28"/>
      <c r="C18" s="2" t="s">
        <v>28</v>
      </c>
    </row>
    <row r="19" spans="1:3" ht="20.100000000000001" customHeight="1">
      <c r="A19" s="28" t="s">
        <v>15</v>
      </c>
      <c r="B19" s="28"/>
      <c r="C19" s="2" t="s">
        <v>28</v>
      </c>
    </row>
    <row r="20" spans="1:3" ht="20.100000000000001" customHeight="1">
      <c r="A20" s="28" t="s">
        <v>16</v>
      </c>
      <c r="B20" s="28"/>
      <c r="C20" s="2" t="s">
        <v>28</v>
      </c>
    </row>
    <row r="21" spans="1:3" ht="20.100000000000001" customHeight="1">
      <c r="A21" s="28" t="s">
        <v>17</v>
      </c>
      <c r="B21" s="28"/>
      <c r="C21" s="2" t="s">
        <v>31</v>
      </c>
    </row>
    <row r="22" spans="1:3" ht="20.100000000000001" customHeight="1">
      <c r="A22" s="28" t="s">
        <v>18</v>
      </c>
      <c r="B22" s="28"/>
      <c r="C22" s="2" t="s">
        <v>31</v>
      </c>
    </row>
    <row r="23" spans="1:3" ht="20.100000000000001" customHeight="1">
      <c r="A23" s="28" t="s">
        <v>19</v>
      </c>
      <c r="B23" s="28"/>
      <c r="C23" s="2" t="s">
        <v>28</v>
      </c>
    </row>
    <row r="24" spans="1:3" ht="20.100000000000001" customHeight="1">
      <c r="A24" s="28" t="s">
        <v>20</v>
      </c>
      <c r="B24" s="28"/>
      <c r="C24" s="2" t="s">
        <v>28</v>
      </c>
    </row>
    <row r="25" spans="1:3" ht="20.100000000000001" customHeight="1">
      <c r="A25" s="28" t="s">
        <v>21</v>
      </c>
      <c r="B25" s="28"/>
      <c r="C25" s="2" t="s">
        <v>28</v>
      </c>
    </row>
    <row r="26" spans="1:3" ht="20.100000000000001" customHeight="1">
      <c r="A26" s="28" t="s">
        <v>22</v>
      </c>
      <c r="B26" s="28"/>
      <c r="C26" s="2" t="s">
        <v>28</v>
      </c>
    </row>
    <row r="27" spans="1:3" ht="20.100000000000001" customHeight="1">
      <c r="A27" s="28" t="s">
        <v>23</v>
      </c>
      <c r="B27" s="28"/>
      <c r="C27" s="2" t="s">
        <v>31</v>
      </c>
    </row>
    <row r="28" spans="1:3" ht="20.100000000000001" customHeight="1">
      <c r="A28" s="28" t="s">
        <v>24</v>
      </c>
      <c r="B28" s="28"/>
      <c r="C28" s="2" t="s">
        <v>28</v>
      </c>
    </row>
    <row r="29" spans="1:3" ht="20.100000000000001" customHeight="1">
      <c r="A29" s="28" t="s">
        <v>25</v>
      </c>
      <c r="B29" s="28"/>
      <c r="C29" s="2" t="s">
        <v>28</v>
      </c>
    </row>
    <row r="30" spans="1:3" ht="20.100000000000001" customHeight="1">
      <c r="A30" s="28" t="s">
        <v>26</v>
      </c>
      <c r="B30" s="28"/>
      <c r="C30" s="2" t="s">
        <v>28</v>
      </c>
    </row>
    <row r="31" spans="1:3" ht="20.100000000000001" customHeight="1">
      <c r="A31" s="28" t="s">
        <v>35</v>
      </c>
      <c r="B31" s="28"/>
      <c r="C31" s="2" t="s">
        <v>28</v>
      </c>
    </row>
    <row r="32" spans="1:3" ht="7.5" customHeight="1">
      <c r="A32" s="3"/>
      <c r="B32" s="3"/>
      <c r="C32" s="3" t="s">
        <v>27</v>
      </c>
    </row>
    <row r="33" spans="1:8" ht="15.75" customHeight="1">
      <c r="A33" s="11" t="s">
        <v>28</v>
      </c>
      <c r="B33" s="12">
        <f>COUNTIF(C5:C31,A33)</f>
        <v>23</v>
      </c>
      <c r="C33" s="9" t="str">
        <f>IF(14&lt;=B33,"Рішення прийнято","Рішення не прийнято")</f>
        <v>Рішення прийнято</v>
      </c>
    </row>
    <row r="34" spans="1:8" ht="18.75">
      <c r="A34" s="13" t="s">
        <v>33</v>
      </c>
      <c r="B34" s="12">
        <f>COUNTIF(C5:C31,A34)</f>
        <v>0</v>
      </c>
      <c r="C34" s="5"/>
    </row>
    <row r="35" spans="1:8" ht="18.75">
      <c r="A35" s="11" t="s">
        <v>29</v>
      </c>
      <c r="B35" s="12">
        <f>COUNTIF(C5:C31,A35)</f>
        <v>0</v>
      </c>
      <c r="C35" s="5"/>
    </row>
    <row r="36" spans="1:8" ht="18.75">
      <c r="A36" s="11" t="s">
        <v>32</v>
      </c>
      <c r="B36" s="12">
        <f>COUNTIF(C5:C31,A36)</f>
        <v>0</v>
      </c>
      <c r="C36" s="5"/>
    </row>
    <row r="37" spans="1:8" ht="18.75">
      <c r="A37" s="11" t="s">
        <v>31</v>
      </c>
      <c r="B37" s="12">
        <f>COUNTIF(C5:C31,A37)</f>
        <v>4</v>
      </c>
      <c r="C37" s="5"/>
    </row>
    <row r="38" spans="1:8" ht="8.25" customHeight="1">
      <c r="A38" s="6"/>
      <c r="G38" s="7">
        <f>SUM(B33:B37)</f>
        <v>27</v>
      </c>
      <c r="H38" s="5" t="str">
        <f>IF(G38=27,"Вірно!!!","ПОМИЛКА")</f>
        <v>Вірно!!!</v>
      </c>
    </row>
    <row r="39" spans="1:8" ht="5.25" customHeight="1"/>
    <row r="40" spans="1:8" ht="18.75">
      <c r="A40" s="8" t="s">
        <v>30</v>
      </c>
      <c r="B40" s="8"/>
      <c r="C40" s="10" t="str">
        <f>'Порядок денний'!C40</f>
        <v>Андрійчук В.І.</v>
      </c>
    </row>
    <row r="41" spans="1:8" ht="8.25" customHeight="1">
      <c r="A41" s="8"/>
      <c r="B41" s="8"/>
      <c r="C41" s="10"/>
    </row>
    <row r="42" spans="1:8" ht="18.75">
      <c r="A42" s="8" t="s">
        <v>36</v>
      </c>
      <c r="B42" s="8"/>
      <c r="C42" s="10" t="str">
        <f>'Порядок денний'!C42</f>
        <v>Кабаль М.В.</v>
      </c>
    </row>
    <row r="43" spans="1:8" ht="8.25" customHeight="1">
      <c r="A43" s="8"/>
      <c r="B43" s="8"/>
      <c r="C43" s="10"/>
    </row>
    <row r="44" spans="1:8" ht="18.75">
      <c r="A44" s="8" t="s">
        <v>36</v>
      </c>
      <c r="B44" s="8"/>
      <c r="C44" s="10" t="str">
        <f>'Порядок денний'!C44</f>
        <v>Петращук І.В.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46</vt:i4>
      </vt:variant>
      <vt:variant>
        <vt:lpstr>Именованные диапазоны</vt:lpstr>
      </vt:variant>
      <vt:variant>
        <vt:i4>6</vt:i4>
      </vt:variant>
    </vt:vector>
  </HeadingPairs>
  <TitlesOfParts>
    <vt:vector size="52" baseType="lpstr">
      <vt:lpstr> 1</vt:lpstr>
      <vt:lpstr>2</vt:lpstr>
      <vt:lpstr>3</vt:lpstr>
      <vt:lpstr>4</vt: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проект землеустрою</vt:lpstr>
      <vt:lpstr>Рахівтепло</vt:lpstr>
      <vt:lpstr>Рахівкомунсервіс</vt:lpstr>
      <vt:lpstr>статутний фонд</vt:lpstr>
      <vt:lpstr>коммайно</vt:lpstr>
      <vt:lpstr>оренда</vt:lpstr>
      <vt:lpstr>молодь</vt:lpstr>
      <vt:lpstr>покарання</vt:lpstr>
      <vt:lpstr>ДНЗ</vt:lpstr>
      <vt:lpstr>допомога</vt:lpstr>
      <vt:lpstr>ВІСТІ</vt:lpstr>
      <vt:lpstr>Зміни статут</vt:lpstr>
      <vt:lpstr>АТО</vt:lpstr>
      <vt:lpstr>БЮДжЕТ</vt:lpstr>
      <vt:lpstr>мед субвенція</vt:lpstr>
      <vt:lpstr>Окупація</vt:lpstr>
      <vt:lpstr>Регулаторні акти</vt:lpstr>
      <vt:lpstr>Розпорядження</vt:lpstr>
      <vt:lpstr>з 1</vt:lpstr>
      <vt:lpstr>з 2</vt:lpstr>
      <vt:lpstr>з 3</vt:lpstr>
      <vt:lpstr>з 4</vt:lpstr>
      <vt:lpstr>з 5</vt:lpstr>
      <vt:lpstr>з 6</vt:lpstr>
      <vt:lpstr>з 7</vt:lpstr>
      <vt:lpstr>з 8</vt:lpstr>
      <vt:lpstr>з 9</vt:lpstr>
      <vt:lpstr>з 10</vt:lpstr>
      <vt:lpstr>з 11</vt:lpstr>
      <vt:lpstr>з 12</vt:lpstr>
      <vt:lpstr>з 13</vt:lpstr>
      <vt:lpstr>з 14</vt:lpstr>
      <vt:lpstr>Лист6</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Olya</cp:lastModifiedBy>
  <cp:lastPrinted>2017-05-31T15:02:56Z</cp:lastPrinted>
  <dcterms:created xsi:type="dcterms:W3CDTF">2016-03-01T06:23:36Z</dcterms:created>
  <dcterms:modified xsi:type="dcterms:W3CDTF">2017-05-31T18:07:20Z</dcterms:modified>
</cp:coreProperties>
</file>